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codeName="ThisWorkbook"/>
  <mc:AlternateContent xmlns:mc="http://schemas.openxmlformats.org/markup-compatibility/2006">
    <mc:Choice Requires="x15">
      <x15ac:absPath xmlns:x15ac="http://schemas.microsoft.com/office/spreadsheetml/2010/11/ac" url="H:\ISO purchasing compliant procedures\"/>
    </mc:Choice>
  </mc:AlternateContent>
  <bookViews>
    <workbookView xWindow="0" yWindow="0" windowWidth="22110" windowHeight="11250" tabRatio="990"/>
  </bookViews>
  <sheets>
    <sheet name="Guidelines" sheetId="23" r:id="rId1"/>
    <sheet name="Supplier Approval Request" sheetId="44" r:id="rId2"/>
    <sheet name="Supplier Questionnaire for ITAR" sheetId="46" r:id="rId3"/>
    <sheet name="Cover Sheet " sheetId="37" r:id="rId4"/>
    <sheet name="Supplier Assessment Detailed" sheetId="24" r:id="rId5"/>
    <sheet name="Quick Assessment" sheetId="25" r:id="rId6"/>
    <sheet name="Special Process Assessment" sheetId="50" r:id="rId7"/>
    <sheet name="Tech Assessment -Die Casting" sheetId="52" r:id="rId8"/>
    <sheet name="Tech Assessment- Electrical" sheetId="53" r:id="rId9"/>
    <sheet name="Tech Assessment- Forging" sheetId="54" r:id="rId10"/>
    <sheet name="Tech Assessment- Mach'g" sheetId="51" r:id="rId11"/>
    <sheet name="Tech Assessment- Powdered Metal" sheetId="59" r:id="rId12"/>
    <sheet name="Tech Assessment - Inj. Molding " sheetId="57" r:id="rId13"/>
    <sheet name="Tech Assessment- Stamping" sheetId="61" r:id="rId14"/>
    <sheet name="Tech Assessment -Forging (Mach)" sheetId="55" r:id="rId15"/>
    <sheet name="PDCA Tracker" sheetId="43" r:id="rId16"/>
    <sheet name="PPM Data" sheetId="42" r:id="rId17"/>
  </sheets>
  <externalReferences>
    <externalReference r:id="rId18"/>
    <externalReference r:id="rId19"/>
  </externalReferences>
  <definedNames>
    <definedName name="_xlnm.Print_Area" localSheetId="0">Guidelines!$A$1:$J$48</definedName>
    <definedName name="_xlnm.Print_Area" localSheetId="15">'PDCA Tracker'!$A$1:$J$88</definedName>
    <definedName name="_xlnm.Print_Area" localSheetId="1">'Supplier Approval Request'!$A$1:$G$25</definedName>
    <definedName name="_xlnm.Print_Area" localSheetId="4">'Supplier Assessment Detailed'!$A$1:$I$108</definedName>
    <definedName name="_xlnm.Print_Area" localSheetId="2">'Supplier Questionnaire for ITAR'!$A$1:$G$65</definedName>
    <definedName name="_xlnm.Print_Titles" localSheetId="5">'Quick Assessment'!$1:$2</definedName>
    <definedName name="_xlnm.Print_Titles" localSheetId="4">'Supplier Assessment Detailed'!$1:$1</definedName>
  </definedNames>
  <calcPr calcId="171027"/>
</workbook>
</file>

<file path=xl/calcChain.xml><?xml version="1.0" encoding="utf-8"?>
<calcChain xmlns="http://schemas.openxmlformats.org/spreadsheetml/2006/main">
  <c r="H12" i="24" l="1"/>
  <c r="H105" i="24" l="1"/>
  <c r="H106" i="24"/>
  <c r="H107" i="24"/>
  <c r="R2" i="24"/>
  <c r="Q2" i="24"/>
  <c r="P2" i="24"/>
  <c r="N2" i="24"/>
  <c r="M2" i="24"/>
  <c r="K2" i="24"/>
  <c r="H49" i="24"/>
  <c r="H10" i="24"/>
  <c r="H102" i="24"/>
  <c r="H103" i="24"/>
  <c r="H104" i="24"/>
  <c r="H101" i="24"/>
  <c r="H91" i="24"/>
  <c r="H92" i="24"/>
  <c r="H93" i="24"/>
  <c r="H94" i="24"/>
  <c r="H95" i="24"/>
  <c r="H96" i="24"/>
  <c r="H97" i="24"/>
  <c r="H90" i="24"/>
  <c r="H78" i="24"/>
  <c r="H79" i="24"/>
  <c r="H80" i="24"/>
  <c r="H81" i="24"/>
  <c r="H82" i="24"/>
  <c r="H83" i="24"/>
  <c r="H84" i="24"/>
  <c r="H85" i="24"/>
  <c r="H86" i="24"/>
  <c r="H77" i="24"/>
  <c r="H68" i="24"/>
  <c r="H69" i="24"/>
  <c r="H70" i="24"/>
  <c r="H71" i="24"/>
  <c r="H72" i="24"/>
  <c r="H73" i="24"/>
  <c r="H67" i="24"/>
  <c r="H55" i="24"/>
  <c r="H56" i="24"/>
  <c r="H57" i="24"/>
  <c r="H58" i="24"/>
  <c r="H59" i="24"/>
  <c r="H60" i="24"/>
  <c r="H62" i="24"/>
  <c r="H63" i="24"/>
  <c r="H54" i="24"/>
  <c r="H40" i="24"/>
  <c r="H41" i="24"/>
  <c r="H42" i="24"/>
  <c r="H43" i="24"/>
  <c r="H44" i="24"/>
  <c r="H45" i="24"/>
  <c r="H46" i="24"/>
  <c r="H47" i="24"/>
  <c r="H48" i="24"/>
  <c r="H50" i="24"/>
  <c r="H39" i="24"/>
  <c r="H18" i="24"/>
  <c r="H19" i="24"/>
  <c r="H20" i="24"/>
  <c r="H21" i="24"/>
  <c r="H22" i="24"/>
  <c r="H23" i="24"/>
  <c r="H24" i="24"/>
  <c r="H25" i="24"/>
  <c r="H26" i="24"/>
  <c r="H27" i="24"/>
  <c r="H28" i="24"/>
  <c r="H29" i="24"/>
  <c r="H30" i="24"/>
  <c r="H31" i="24"/>
  <c r="H32" i="24"/>
  <c r="H33" i="24"/>
  <c r="H34" i="24"/>
  <c r="H35" i="24"/>
  <c r="H17" i="24"/>
  <c r="H5" i="24"/>
  <c r="H6" i="24"/>
  <c r="H7" i="24"/>
  <c r="H8" i="24"/>
  <c r="H9" i="24"/>
  <c r="H11" i="24"/>
  <c r="H13" i="24"/>
  <c r="H4" i="24"/>
  <c r="H108" i="24" l="1"/>
  <c r="R4" i="24" s="1"/>
  <c r="H87" i="24"/>
  <c r="P4" i="24" s="1"/>
  <c r="H98" i="24"/>
  <c r="Q4" i="24" s="1"/>
  <c r="H74" i="24"/>
  <c r="O4" i="24" s="1"/>
  <c r="H64" i="24"/>
  <c r="N4" i="24" s="1"/>
  <c r="H51" i="24"/>
  <c r="M4" i="24" s="1"/>
  <c r="H36" i="24"/>
  <c r="L4" i="24" s="1"/>
  <c r="O2" i="24"/>
  <c r="L2" i="24"/>
  <c r="J2" i="24" l="1"/>
  <c r="H14" i="24"/>
  <c r="K4" i="24" s="1"/>
  <c r="J4" i="24" s="1"/>
</calcChain>
</file>

<file path=xl/sharedStrings.xml><?xml version="1.0" encoding="utf-8"?>
<sst xmlns="http://schemas.openxmlformats.org/spreadsheetml/2006/main" count="1244" uniqueCount="942">
  <si>
    <t>DATE OF AUDIT:</t>
  </si>
  <si>
    <t>SUPPLIER NAME:</t>
  </si>
  <si>
    <t>NO</t>
  </si>
  <si>
    <t>YES</t>
  </si>
  <si>
    <t>ADDRESS / CITY /  STATE</t>
  </si>
  <si>
    <t>FAX NUMBER:</t>
  </si>
  <si>
    <t>SUPPLIER ASSESSMENT</t>
  </si>
  <si>
    <t>E-Mail Address</t>
  </si>
  <si>
    <t xml:space="preserve"> </t>
  </si>
  <si>
    <t>EVIDENCE/ DOCUMENTATION REQUIRED</t>
  </si>
  <si>
    <t>Score</t>
  </si>
  <si>
    <t>SUPPLIER ASSESSMENT FORM</t>
  </si>
  <si>
    <t>No.</t>
  </si>
  <si>
    <t>ITEM</t>
  </si>
  <si>
    <t>OBSERVATIONS/NOTES</t>
  </si>
  <si>
    <t xml:space="preserve">CORRECTIVE ACTION </t>
  </si>
  <si>
    <t>General Organization and Management Structure</t>
  </si>
  <si>
    <t>Risk</t>
  </si>
  <si>
    <t>Advanced Product Planning</t>
  </si>
  <si>
    <t>Process to ensure detailed Contract Review, including Design and Capability review</t>
  </si>
  <si>
    <t>ANNUAL ASSESSMENT</t>
  </si>
  <si>
    <t>NEW BUSINESS</t>
  </si>
  <si>
    <t>FOLLOW-UP ASSESSMENT</t>
  </si>
  <si>
    <t>Organization &amp; Management</t>
  </si>
  <si>
    <t>Major Strengths of Organization:</t>
  </si>
  <si>
    <t>1)</t>
  </si>
  <si>
    <t>2)</t>
  </si>
  <si>
    <t>3)</t>
  </si>
  <si>
    <t>Major Concerns of Organization:</t>
  </si>
  <si>
    <t>Overall</t>
  </si>
  <si>
    <t>Material &amp; Logistics</t>
  </si>
  <si>
    <t>Yes</t>
  </si>
  <si>
    <t>Has Certification ever been revoked?</t>
  </si>
  <si>
    <t>If Yes, State Reason:</t>
  </si>
  <si>
    <t>Name:</t>
  </si>
  <si>
    <t>E-Mail:</t>
  </si>
  <si>
    <t>Phone:</t>
  </si>
  <si>
    <t>Group:</t>
  </si>
  <si>
    <t>PRODUCT FOCUS FOR ASSESSMENT</t>
  </si>
  <si>
    <t>Approvals (if required by Group):</t>
  </si>
  <si>
    <t>Quality</t>
  </si>
  <si>
    <t>Purchasing</t>
  </si>
  <si>
    <t>Program Management</t>
  </si>
  <si>
    <t>Title:</t>
  </si>
  <si>
    <t>Signature:</t>
  </si>
  <si>
    <t>(Optional Comments)</t>
  </si>
  <si>
    <t>Supplier has Liability Insurance?</t>
  </si>
  <si>
    <t>QUICK ASSESSMENT</t>
  </si>
  <si>
    <t>REASON FOR/TYPE AUDIT:</t>
  </si>
  <si>
    <t>Indicate total number of elements per risk level, in summary on Cover Page</t>
  </si>
  <si>
    <t>Completed by:</t>
  </si>
  <si>
    <t xml:space="preserve">Score </t>
  </si>
  <si>
    <t>TECHNICAL ASSESSMENT</t>
  </si>
  <si>
    <t>FULL OPERATIONAL/QUALITY ASSESSMENT RESULTS</t>
  </si>
  <si>
    <t>TYPE COMPLETED:</t>
  </si>
  <si>
    <t>Level of Risk Observed</t>
  </si>
  <si>
    <t>Safety &amp; Housekeeping</t>
  </si>
  <si>
    <t>Materials &amp; Logistics</t>
  </si>
  <si>
    <t>Evidence of sufficient storage and loading areas
Evidence of effective FIFO system and stock rotation
No areas of significant clutter or bottlenecks
Product is well marked and no evidence of damage to materials or containers
Minimal storage of materials at production lines</t>
  </si>
  <si>
    <t>Management</t>
  </si>
  <si>
    <t>Evidence of effective and updated communications with employees
Evidence that management spends sufficient time on shop floor
Employee turnover is at rate that is competitive with regional industry
Employee training/development in place and utilized</t>
  </si>
  <si>
    <t>Quality System</t>
  </si>
  <si>
    <t>Material Control</t>
  </si>
  <si>
    <t>Measuring &amp; Test Equipment</t>
  </si>
  <si>
    <t>All measuring and test equipment is properly tagged
All measuring and test equipment is calibrated
Operator instructions are clearly evident where testing or gauging occurs</t>
  </si>
  <si>
    <t>Advance Planning</t>
  </si>
  <si>
    <t>Supplier has a detailed process to manage new programs and advance quality planning
There are sufficient resources in place to manage new program activity
There are regular reviews of status on all new programs</t>
  </si>
  <si>
    <t>Problem Solving</t>
  </si>
  <si>
    <t>Defective parts are reviewed with appropriate personnel
KPI in place to monitor customer performance and issues
Evidence of application of lessons-learned and read-across</t>
  </si>
  <si>
    <t>Supplier is certified to latest required standards, including ISO/TS
Performance metrics and KPI performance is posted and visible
Training matrices are in place at operator stations
Operator instructions are posted, readily available and updated
Evidence of an effective system to manage and monitor sub-suppliers
Evidence of sufficient use of mistake-proofing</t>
  </si>
  <si>
    <t>Material is tagged at all stages of the operation
Plant floor is clear of parts or materials
Segregation area is secure and suspect material is contained
Manufacturing process is set up to prevent contamination by suspect material
First-off samples are evident and tagged
Dedicated area set up for containment inspection and GP 12</t>
  </si>
  <si>
    <t>General Observations</t>
  </si>
  <si>
    <t>High Risk</t>
  </si>
  <si>
    <t xml:space="preserve">Total High Risk elements for Advance Product Planning = </t>
  </si>
  <si>
    <t>Engineering</t>
  </si>
  <si>
    <t>Operations</t>
  </si>
  <si>
    <t>Are the mistake proofing opportunities initiated to reduce high RPN numbers noted on the control Plan?</t>
  </si>
  <si>
    <t xml:space="preserve">Materials and Logistics  </t>
  </si>
  <si>
    <t>Facilities &amp; Tooling</t>
  </si>
  <si>
    <t xml:space="preserve">Total High Risk elements for Operations = </t>
  </si>
  <si>
    <t xml:space="preserve">Total High Risk elements for Engineering = </t>
  </si>
  <si>
    <t>Does this Suppliers Process flow diagram match the actual production flow laid out for this facility?</t>
  </si>
  <si>
    <t>Does this Suppliers FMEA's and Control Plan's match the Process Flow diagram?</t>
  </si>
  <si>
    <t>Does the FMEA include critical and/or significant characteristics as well as all supplier identified Key Characteristics?</t>
  </si>
  <si>
    <t>Are Supplier FMEA's risk numbers for severity, occurrence, and detection based on historical / statistical data?</t>
  </si>
  <si>
    <t>Are Work Instructions for all employees affecting product quality, including for repair and re-work operations available and posted?</t>
  </si>
  <si>
    <t>Does this Supplier's APQP Plan include scheduled formal Design Reviews, Management Reviews, Program Reviews, etc with their Customer and internally?</t>
  </si>
  <si>
    <t>Does the Supplier have a documented 'Safe-Launch' plan?  Does it include pre-first-shipment containment and verification before any product is shipped?</t>
  </si>
  <si>
    <t>Are controls in place to verify process start up and job change-over?</t>
  </si>
  <si>
    <t>Is this Supplier current to their internal audit schedule including corrective actions for all findings?</t>
  </si>
  <si>
    <t>Does this Supplier have a process / system in place to ensure that all product documentation reflects the current revision level?</t>
  </si>
  <si>
    <t>Is there a system to identify, qualify and control Measuring and Test Equipment?</t>
  </si>
  <si>
    <t>Does the Supplier have an effective Problem Resolution process? Does the system address customer and internal issues?</t>
  </si>
  <si>
    <t xml:space="preserve">Does this Supplier have a process / system to identify and segregate non-conforming material at each phase of the production process?  </t>
  </si>
  <si>
    <t>Does the Supplier have a process to track PPAP performance with the Customer and from Suppliers?</t>
  </si>
  <si>
    <t xml:space="preserve">Does this Supplier have a process / system to measure and track external quality performance with their customers? </t>
  </si>
  <si>
    <t>Does this Supplier have a process / procedure for the selection, qualification, approval, and management of their supply base?</t>
  </si>
  <si>
    <t xml:space="preserve">Does this Supplier have a process / system in place to ensure that all design requirements / engineering specifications are communicated to their supply base?  </t>
  </si>
  <si>
    <t>Union Facility</t>
  </si>
  <si>
    <t>If Yes, Contract Expire:</t>
  </si>
  <si>
    <t xml:space="preserve">Does this Supplier have a material lot traceability system? </t>
  </si>
  <si>
    <t xml:space="preserve">Does this Supplier have processes / systems in place to confirm and manage inventory levels?  </t>
  </si>
  <si>
    <t>Does the supplier utilize off-site warehouses? If so, is inventory tracked?  Are cycle counts conducted?</t>
  </si>
  <si>
    <t>Is the supplier capable of meeting AIAG labeling requirements as defined in Supplier Guidelines?</t>
  </si>
  <si>
    <t>Does the supplier have a system / process to validate the contents, label accuracy, and quantities of all containers shipped?</t>
  </si>
  <si>
    <t>Does the Supplier utilize Advanced Shipping Notice's (ASN's)?  Does the supplier verify the ASN to the Bill of Lading, and the customers order?</t>
  </si>
  <si>
    <t xml:space="preserve">Total High Risk elements for Quality = </t>
  </si>
  <si>
    <t xml:space="preserve">Total High Risk elements for Materials&amp; Logistics = </t>
  </si>
  <si>
    <t>Does this supplier have a process / system to recertify a tool after repair but before production is scheduled?</t>
  </si>
  <si>
    <t>Is all Tooling being stored in a location that is protected from environmental / handling damage?</t>
  </si>
  <si>
    <t xml:space="preserve">Does the supplier conduct a Tooling inventory and compare the results against the Tooling database?   </t>
  </si>
  <si>
    <t>Does the Supplier have a process to monitor tooling and equipment capacities?</t>
  </si>
  <si>
    <t xml:space="preserve">Total High Risk elements for Facilities &amp; Tooling = </t>
  </si>
  <si>
    <t>Does this Supplier have a process / system to track and manage RFQ's to ensure that quotes are submitted by the requested due date?</t>
  </si>
  <si>
    <t>Is this Suppliers facility unionized?  If yes, what union represents the bargaining unit?  When does the current contract expire?</t>
  </si>
  <si>
    <t xml:space="preserve">Is this Supplier's facility owned or leased?  Is it adequately protected from catastrophic loss due to Fire, Flood, etc?  Does the insurance coverage include customer owned goods and/or equipment? </t>
  </si>
  <si>
    <t xml:space="preserve">Total High Risk elements for Purchasing = </t>
  </si>
  <si>
    <t>Does this Supplier have a formal capacity plan and analysis methodology?  Is it being used, are reports current?</t>
  </si>
  <si>
    <t>Does the supplier have a formal Preventive Maintenance management system at this facility?  Does it include all production equipment, Tooling and supporting fixtures? Can it track specific Tools? Is maintenance completed per schedule?</t>
  </si>
  <si>
    <t xml:space="preserve">Does this Supplier have a process / system to track and manage scheduled and unscheduled downtime for this facility? </t>
  </si>
  <si>
    <t xml:space="preserve">Does this Supplier have an up-to-date plant layout that shows current product flow? </t>
  </si>
  <si>
    <t xml:space="preserve">Is there a formal defined safety program? </t>
  </si>
  <si>
    <t>Does this Supplier have documented / published performance goals, Key Performance Metrics, for this facility?  How is the supplier performing to these goals?</t>
  </si>
  <si>
    <t xml:space="preserve">Does this Supplier have a process / system in place to train new employees? </t>
  </si>
  <si>
    <t>Does this supplier have a system to manage and track Engineering Changes and Deviations?</t>
  </si>
  <si>
    <t>Advance Product Planning</t>
  </si>
  <si>
    <t>QUALITY / DELIVERY ISSUES</t>
  </si>
  <si>
    <t>Assessment Completed By:</t>
  </si>
  <si>
    <t>Customer PPM (YTD Avge.)</t>
  </si>
  <si>
    <t>No</t>
  </si>
  <si>
    <t>CQI #:</t>
  </si>
  <si>
    <t>Next Assessment:</t>
  </si>
  <si>
    <t>"H" - Observations indicate high risk - minimal standards, systems in place
"M" - Observations indicate moderate risk - standards/systems in place but improvement recommended
"L" - Observations indicate low/minimal risk - standards/systems appear robust and effective</t>
  </si>
  <si>
    <r>
      <t xml:space="preserve">How does this Supplier communicate customer requirements (drawings, specifications, etc) to their suppliers during the quoting process?
</t>
    </r>
    <r>
      <rPr>
        <sz val="11"/>
        <rFont val="Arial"/>
        <family val="2"/>
      </rPr>
      <t xml:space="preserve">                </t>
    </r>
  </si>
  <si>
    <t>Does the supplier have a tooling database to track and manage tooling?</t>
  </si>
  <si>
    <t xml:space="preserve">Is there a system to track new tooling on order to support Customer schedules and targeted implementation dates? </t>
  </si>
  <si>
    <t>NAFTA and Customs Compliance process</t>
  </si>
  <si>
    <t>CQI Compliant?</t>
  </si>
  <si>
    <t>N/A</t>
  </si>
  <si>
    <t xml:space="preserve">Previous Year PPM </t>
  </si>
  <si>
    <t>(enter total number of elements at each risk level)</t>
  </si>
  <si>
    <t>Customer</t>
  </si>
  <si>
    <t>PDCA  PLANNING  WORKSHEET</t>
  </si>
  <si>
    <t>PDCA Update</t>
  </si>
  <si>
    <t>KA/KK PARK BRAKE ASSY, JK, RT</t>
  </si>
  <si>
    <t>PDCA Start</t>
  </si>
  <si>
    <t>Status / Legend</t>
  </si>
  <si>
    <t>- Behind</t>
  </si>
  <si>
    <t>Dortec Bradford</t>
  </si>
  <si>
    <t>- O.K. In process</t>
  </si>
  <si>
    <t>- Completed</t>
  </si>
  <si>
    <t>- Carryover Issue not addressed</t>
  </si>
  <si>
    <t>PLAN</t>
  </si>
  <si>
    <t>DO</t>
  </si>
  <si>
    <t>Check / Measure / Actions Effective?</t>
  </si>
  <si>
    <t xml:space="preserve">Status </t>
  </si>
  <si>
    <t>Issue Description</t>
  </si>
  <si>
    <t>Actions Taken</t>
  </si>
  <si>
    <t>Responsibility</t>
  </si>
  <si>
    <t>Task Timing</t>
  </si>
  <si>
    <t>Results/Conclusions</t>
  </si>
  <si>
    <t>Comments</t>
  </si>
  <si>
    <t>Start</t>
  </si>
  <si>
    <t>Target</t>
  </si>
  <si>
    <t>Closed</t>
  </si>
  <si>
    <t>Date</t>
  </si>
  <si>
    <t>Project name</t>
  </si>
  <si>
    <t xml:space="preserve">Materials - </t>
  </si>
  <si>
    <t xml:space="preserve">Quality - </t>
  </si>
  <si>
    <t xml:space="preserve">Manufacturing - </t>
  </si>
  <si>
    <t xml:space="preserve">Engineering - </t>
  </si>
  <si>
    <t xml:space="preserve">Systemics - Plantwide Initiatives </t>
  </si>
  <si>
    <t>Month</t>
  </si>
  <si>
    <t xml:space="preserve">Does this Supplier have a process / system in place to disqualify their suppliers based on performance? 
</t>
  </si>
  <si>
    <t xml:space="preserve">Does the Supplier have a documented system to ensure receipt of Customer schedules and requirements?
</t>
  </si>
  <si>
    <t>Is there a process to manage the material ordering activity to ensure an adequate supply of raw material / lower level components are available to meet production requirements?  Are all delivered and/or surplus materials stored in packaging and conditions so as to prevent damage or mix?</t>
  </si>
  <si>
    <t>Management has sufficient resources to effectively manage Customer Requirements. Planning includes sufficient resources that are trained and qualified and meet planning requirements?</t>
  </si>
  <si>
    <t>Are Operators trained and qualified for any required measurement and tests, including use of appropriate statistical techniques? Are there posted instructions detailing inspection, test, SPC, work requirements and re-work instructions at every station?</t>
  </si>
  <si>
    <t>Does the supplier have a formal process to plan material flow into and through the plant? Are materials and components stored, packaged and transported so as to protect them from dirt and damage?</t>
  </si>
  <si>
    <t>Management defines quality and performance objectives that promote Continuous Improvement. Key metrics should include all elements of the business and establish target values.</t>
  </si>
  <si>
    <t>Does the supplier have a record retention process that ensures all necessary test, inspection and safety critical records are retained for period as defined by the Customer?</t>
  </si>
  <si>
    <t>Is there a process to ensure Tier Supplier product is controlled to ensure compliance? Are all requirements for safety critical characteristics clearly communicated to all sub-suppliers?</t>
  </si>
  <si>
    <t>Employees are wearing safety equipment as prescribed in plant health and safety standards
Evidence of effective lock-out procedure in place, and observed
Good housekeeping practices, including implementation of 5S
Aisle ways are clear and well lit
Emergency exits are clearly marked and easily accessed</t>
  </si>
  <si>
    <t>Mistake-proofing and error-proofing used to control critical characteristics and ensure product integrity?</t>
  </si>
  <si>
    <t>Does the control plan identify all gauges and test equipment required for inspection? Including test frequency?</t>
  </si>
  <si>
    <t>Notes</t>
  </si>
  <si>
    <t>No formal organization chart.
Critical functions open.</t>
  </si>
  <si>
    <t>Evidence of continuous improvement program
Goals defined in Business Plan
Key operational metrics identified
Evidence of regular management reviews
Evidence of Cost of Quality analysis &amp; tracking</t>
  </si>
  <si>
    <t>Job descriptions for all levels of the organization
Evidence of training at all levels</t>
  </si>
  <si>
    <t>No awareness of customer requirements
No evidence of training 
Lack of resources to support customer</t>
  </si>
  <si>
    <t>Aware of customer requirements
Some level of support in place to support</t>
  </si>
  <si>
    <t>No formal process in place</t>
  </si>
  <si>
    <t>No formal process
Some evidence of design or contract reviews</t>
  </si>
  <si>
    <t>Formal process in place
Evidence of contract reviews
Evidence of review &amp; understanding of Key/Critical characteristics</t>
  </si>
  <si>
    <t>Formal process in place
Evidence of contract reviews
Evidence of review &amp; understanding of Key/Critical characteristics
Evidence of Cross-functional teams</t>
  </si>
  <si>
    <t>No formal process
Unaware of requirements</t>
  </si>
  <si>
    <t>Formal process in place to ensure global working conditions internally</t>
  </si>
  <si>
    <t>No formal process or procedure
Evidence of internal systems to ensure health &amp; safety, competitive wages, working conditions etc</t>
  </si>
  <si>
    <t>Supplier Contact Name:</t>
  </si>
  <si>
    <t>Documented system in place
Evidence of systemic reviews
Proper feasibilities completed</t>
  </si>
  <si>
    <t>Documented system in place
Evidence of systemic reviews
Proper feasibilities completed
Evidence of cross functional teams</t>
  </si>
  <si>
    <t>Documented system in place
Evidence of systemic reviews
Proper feasibilities completed
Evidence of cross functional teams
Evidence of regular, scheduled reviews</t>
  </si>
  <si>
    <t>No records of program reviews</t>
  </si>
  <si>
    <t xml:space="preserve">Documented procedure for program reviews
Records of completed program reviews
Open issues tracked </t>
  </si>
  <si>
    <t xml:space="preserve">Some electronic capability
Unable to support all customers electronically
</t>
  </si>
  <si>
    <t xml:space="preserve">Some electronic capability
Use outside/contract source, as necessary
Unable to support all customers electronically
</t>
  </si>
  <si>
    <t>Full capability to communicate electronically with all existing customers</t>
  </si>
  <si>
    <t>No system or process to validate equipment
No evidence of run at rate studies</t>
  </si>
  <si>
    <t>Evidence of equipment validation prior to start of production
No evidence or limited evidence of run at rate studies to verify meeting capacity requirements</t>
  </si>
  <si>
    <t>Evidence of equipment validation prior to start of production
Evidence suggests run at rate conducted in most situations, but lack of formal process</t>
  </si>
  <si>
    <t>No system to ensure verification of material at start of program launch</t>
  </si>
  <si>
    <t>Product containment plan is defined as part of program launch process
Pre-launch control plans in place
Failure modes analyzed and corrective action implemented</t>
  </si>
  <si>
    <t>Product containment plan is defined as part of program launch process
Production control plans used - no pre-launch plans</t>
  </si>
  <si>
    <t>No formal system to track changes and ensure changes are managed through entire system</t>
  </si>
  <si>
    <t xml:space="preserve">Formal change management system in place 
All changes assessed for impact on product and system
All affected documentation updated 
</t>
  </si>
  <si>
    <t>Changes are tracked but lack formal system to ensure documentation is updated, accordingly
Not all changes are officially managed</t>
  </si>
  <si>
    <t>Heavy reliance on operators, but some focus on automated error detection</t>
  </si>
  <si>
    <t>Formal change management system in place 
All changes assessed for impact on product and system - use cross functional approach
All affected documentation updated 
KPC's identified and capability is tracked</t>
  </si>
  <si>
    <t>Significant focus on error prevention 
High use of mistake proofing in manufacturing process
Mistake proofing driven by FMEA and RPN reduction</t>
  </si>
  <si>
    <t>Process Flow Diagram and actual production flow do not match</t>
  </si>
  <si>
    <t>Process flow diagram matches actual production flow of materials and manufacturing process, including all inspection points</t>
  </si>
  <si>
    <t>Process flow and manufacturing basically match, but some out of sequence steps noted</t>
  </si>
  <si>
    <t>Process flow and manufacturing process match but inspection points out of sequence</t>
  </si>
  <si>
    <t>No linkage between FMEA's, Control Plans and Process Flows</t>
  </si>
  <si>
    <t>Process Flow and Process Control Plan match, but no obvious link to FMEA's</t>
  </si>
  <si>
    <t>Process Flow and Process Control Plan match and evident match to FMEA's</t>
  </si>
  <si>
    <t>Process Flow and Process Control Plan match and evident match to FMEA's
Evidence of periodic reviews</t>
  </si>
  <si>
    <t>No tracking of critical and special characteristics</t>
  </si>
  <si>
    <t xml:space="preserve">Critical/Special characteristics tracked consistently on FMEA, PCP, PFD, Instructions etc.
Required statistical controls in place
</t>
  </si>
  <si>
    <t>Total or significant lack of risk numbers on FMEA's</t>
  </si>
  <si>
    <t>No linkage between RPN's and mistake proofing</t>
  </si>
  <si>
    <t>Evidence of improvements to mistake proofing, but no visible link to RPN's</t>
  </si>
  <si>
    <t>Evidence of link between addition of mistake proofing and reduction plan for RPN's</t>
  </si>
  <si>
    <t>Evidence of link between addition of mistake proofing and reduction plan for RPN's
Focus on RPN reduction for both product and process</t>
  </si>
  <si>
    <t>No reference to gauges, test equipment or test frequency on control plans</t>
  </si>
  <si>
    <t>Control plans identify required gauging, test equipment and frequencies
Only minor exceptions noted</t>
  </si>
  <si>
    <t>Control plans identify required gauging, test equipment and frequencies
No visible exceptions noted</t>
  </si>
  <si>
    <t>No work or operator instructions posted, or significant lack of instructions</t>
  </si>
  <si>
    <t>Work instructions posted or readily available
Repair/rework instructions posted or available
Instructions match level of Control Plans</t>
  </si>
  <si>
    <t>Work instructions posted or readily available
Repair/rework instructions posted or available
Instructions do not match level of Control Plans</t>
  </si>
  <si>
    <t>Work instructions posted or available for operators
No rework/repair instructions</t>
  </si>
  <si>
    <t>No start up procedures defines
No evidence of start up controls - such as first-piece, containment etc.</t>
  </si>
  <si>
    <t>No tracking system in place</t>
  </si>
  <si>
    <t>System in place to track Customer PPAP submissions 
Evidence of some PPAP samples available</t>
  </si>
  <si>
    <t>System in place to track Customer PPAP submissions 
Evidence of all PPAP samples available</t>
  </si>
  <si>
    <t>Process in place to communicate design requirements and engineering specifications to suppliers
Minor exceptions noted</t>
  </si>
  <si>
    <t>Process in place to communicate design requirements and engineering specifications to suppliers
No exceptions noted</t>
  </si>
  <si>
    <t>Process in place to communicate design requirements and engineering specifications to suppliers
Suppliers sign off/acknowledge requirements
No exceptions noted</t>
  </si>
  <si>
    <t>No documented system of communication in place</t>
  </si>
  <si>
    <t>No documented system to qualify suppliers
No documented system to communicate critical characteristics</t>
  </si>
  <si>
    <t>No documented system to qualify suppliers
System in place to communicate critical characteristics to suppliers</t>
  </si>
  <si>
    <t>Documented system to qualify suppliers
System in place to communicate critical characteristics to suppliers</t>
  </si>
  <si>
    <t>Supplier has no certifications at present</t>
  </si>
  <si>
    <t>No formal internal schedule of review</t>
  </si>
  <si>
    <t>No formal schedule of review
Some evidence of completed internal audits</t>
  </si>
  <si>
    <t>Formal schedule of review over 12 month period
Evidence of audits completed on schedule</t>
  </si>
  <si>
    <t>Formal schedule of review over 12 month period
Evidence of audits completed on schedule
All corrective actions completed on time</t>
  </si>
  <si>
    <t>Multiple examples of posted documents not current to revision level for selected part(s)</t>
  </si>
  <si>
    <t>Documented system in place
Several documents posted not current to revision level</t>
  </si>
  <si>
    <t>Documented system in place
Only one or two documents posted not current to revision level</t>
  </si>
  <si>
    <t>Documented system in place
No examples of outdated documents found</t>
  </si>
  <si>
    <t>Documented, formal problem resolution process that includes:
- both external (customer) and internal issues
- cross-functional team approach
- thorough 8D/5 Why process in place
- timely response to all issues
- corrective action drives update to all related 
   documents</t>
  </si>
  <si>
    <t>Noticeable lack of formal process
Focus only on external issues
Multiple open issues and/or late responses
No cross-functional approach</t>
  </si>
  <si>
    <t>Documented procedure
Issues addressed in timely manner
Lack cross-functional approach</t>
  </si>
  <si>
    <t>Documented procedure
Timely response to internal &amp; external issues
Cross functional approach used</t>
  </si>
  <si>
    <t>Lack of or poorly managed system
Multiple fixtures/gages with outdated calibration
Gages/fixtures not referenced on Control Plans</t>
  </si>
  <si>
    <t>Formal, but manual system in place
Very few, or no fixtures/gages past due
Fixtures and gages referenced on control plans</t>
  </si>
  <si>
    <t xml:space="preserve">Formal automated system in place
System generates reminders of calibration due
No evidence of past due calibrations
Fixtures/gages referenced in control plans
Effective MSA system in place </t>
  </si>
  <si>
    <t>Lack of instructions
Lack of operator training documentation
Missing, or no SPC where required</t>
  </si>
  <si>
    <t>Operator gage instruction in place
Operator training records available and current
SPC data current, where required
Adequate re-work gage instructions available at all production and re-work stations</t>
  </si>
  <si>
    <t>Operator gage instruction in place
Operator training records available and current
SPC data current, where required
Re-work gage instructions missing or not posted</t>
  </si>
  <si>
    <t>Gage instructions in place, as required
Evidence of some training records
Some use of SPC, but possibly inconsistent</t>
  </si>
  <si>
    <t>Are all inspection gauges and fixtures stored in a manner that protects them from environmental and / or handling / storage damage?</t>
  </si>
  <si>
    <t>Dedicated storage for gages/fixtures, when not in use
Storage prevents damage or abuse</t>
  </si>
  <si>
    <t>Adequate storage for gages/fixtures
Some, but minimal opportunity for damage</t>
  </si>
  <si>
    <t>Evidence of gages/fixtures inappropriately stored and/or susceptible to damage
No designated storage</t>
  </si>
  <si>
    <t>Storage has been designated but is insufficient
Medium to high potential for damage</t>
  </si>
  <si>
    <t>Does the supplier have sufficient internal capability and equipment to ensure customer performance and specification criteria can be met?</t>
  </si>
  <si>
    <t>Significant lack of internal capability
High reliance on external sources</t>
  </si>
  <si>
    <t>Sufficient resources to monitor most dimensional and material specifications
Some reliance on external sources</t>
  </si>
  <si>
    <t>Internal resources can support dimensional and material requirements
Some performance or specialty requirements are sourced externally</t>
  </si>
  <si>
    <t>Internal resources can support dimensional, material and performance requirements
Only specialty requirements are sourced externally</t>
  </si>
  <si>
    <t>No formal system in place</t>
  </si>
  <si>
    <t>Documented system in place to measure external quality
Performance data is current and includes appropriate PPM and incident data, at minimum
Corrective actions in place to address under performance issues</t>
  </si>
  <si>
    <t>System in place to track external quality
All customers are tracked but, some customer performance data not current
Some corrective actions not addressed in timely manner</t>
  </si>
  <si>
    <t xml:space="preserve">Some customer performance measures in place
Some customers have no performance data
</t>
  </si>
  <si>
    <t>No formal document retention system</t>
  </si>
  <si>
    <t>Document retention system in place
Records not easily retrievable
No system to ensure timely destruction of documents, as per legal or customer requirements
Records not protected from damage</t>
  </si>
  <si>
    <t>Document retention system in place
Documents are protected from damage and readily accessible
Process ensures destruction as per schedule
Records include both paper and data records</t>
  </si>
  <si>
    <t>Document retention system in place
Records easily retrievable
No system to ensure timely destruction of documents, as per legal or customer requirements
Records protected from damage</t>
  </si>
  <si>
    <t>No, or minimal control over out-sourced processes</t>
  </si>
  <si>
    <t>Sub-tier suppliers have at least partial evaluation prior to sourcing
No regular performance reviews</t>
  </si>
  <si>
    <t>Sub-tier suppliers evaluated prior to sourcing
Performance of sub-tiers monitored regularly
No detailed records of review of requirements prior to sourcing</t>
  </si>
  <si>
    <t>Sub-tier suppliers are evaluated prior to sourcing
Performance of sub-tiers monitored regularly
Record of detailed review of requirements with sub-tier suppliers, prior to sourcing</t>
  </si>
  <si>
    <t>No formal system to ensure receipt/validity of customer releases</t>
  </si>
  <si>
    <t xml:space="preserve">System in place to receive and verify customer orders
Regular monitoring of delivery performance
Back up system for receiving orders and system is tested regularly
</t>
  </si>
  <si>
    <t>System in place to receive customer orders, but no verified back up system
No regular tracking of delivery performance</t>
  </si>
  <si>
    <t xml:space="preserve">System in place to receive and verify customer orders
Regular monitoring of delivery performance
Back up system for receiving orders but system is not tested regularly
</t>
  </si>
  <si>
    <t>Poor inventory management system
No apparent flow to material movement
High risk of damage to materials &amp; components</t>
  </si>
  <si>
    <t xml:space="preserve">Good material flow throughout manufacturing facility - no apparent bottlenecks
Material identified at all stages of the process
System in place to monitor inventory levels
Lacking evidence of effective FIFO
</t>
  </si>
  <si>
    <t xml:space="preserve">Good material flow throughout manufacturing facility - no apparent bottlenecks
Material identified at all stages of the process
System in place to monitor inventory levels
Plans in place to reduce inventory
Evidence of effective FIFO in place
</t>
  </si>
  <si>
    <t>No, or very minimal traceability evident</t>
  </si>
  <si>
    <t>Traceability on finished product but lacking on raw materials and components</t>
  </si>
  <si>
    <t>Full material traceability on raw and finished materials
Maximum period of traceability is &lt;8 hours, or one shift
Traceability indicated on shipping labels</t>
  </si>
  <si>
    <t>Full material traceability on raw and finished materials
Maximum period of traceability is &gt;8 hours, or one shift
Traceability indicated on shipping labels</t>
  </si>
  <si>
    <t>No verification of materials prior to shipping</t>
  </si>
  <si>
    <t>Validation prior to shipping is limited to verification of part number, only</t>
  </si>
  <si>
    <t>System in place to verify shipments, but limited to:
- part number
- part quantity</t>
  </si>
  <si>
    <t>No apparent link between customer orders and orders/receipts of purchased materials</t>
  </si>
  <si>
    <t>Raw materials/components inventories tracked and ordered according to min/max values
No linkage to customer orders or releases</t>
  </si>
  <si>
    <t>Raw materials/components tied to customer releases
Storage sufficient to prevent damage or mixing
System in place to provide warning for low inventories
Customers proactively notified of order concerns</t>
  </si>
  <si>
    <t xml:space="preserve">Raw materials/components tied to customer releases
Storage sufficient to prevent damage or mixing
System in place to provide warning for low inventories
</t>
  </si>
  <si>
    <t>No evidence of min/max values set
No regular cycle or inventory counts</t>
  </si>
  <si>
    <t>Min and max values set on inventory
No inventory counts conducted on regular basis</t>
  </si>
  <si>
    <t>Min and max values set on inventory
Inventory counts conducted on regular basis</t>
  </si>
  <si>
    <t>Min and max values set on inventory
Inventory counts conducted on regular basis
Inventory turns are at acceptable level, or as defined in the business plan</t>
  </si>
  <si>
    <t>Off-site warehouses used
No visible controls in place</t>
  </si>
  <si>
    <t>Off-site warehouses used
Regular counts of inventory received, but not validated regularly</t>
  </si>
  <si>
    <t>AIAG standard met only when demanded by Customer</t>
  </si>
  <si>
    <t>No formal process or procedure in place</t>
  </si>
  <si>
    <t>Documented system to qualify tool/fixture repairs
System ensures sign off by qualified personnel
System ties in to production first-off procedure</t>
  </si>
  <si>
    <t>Documented system to qualify tool/fixture repairs
No formal sign off procedure</t>
  </si>
  <si>
    <t xml:space="preserve">Documented system to qualify tool/fixture repairs
System ensures sign off by qualified personnel
</t>
  </si>
  <si>
    <t>No database or formal tracking system for tools</t>
  </si>
  <si>
    <t>Adequate tracking system for tooling
Customer ownership validated via asset tags
Proper storage location for tooling not in production
Tool maintenance records maintained and available for review</t>
  </si>
  <si>
    <t>Adequate tracking system for tooling
Customer ownership validated via asset tags
Tool maintenance records maintained and available for review</t>
  </si>
  <si>
    <t>Adequate tracking system for tooling
Missing asset tags on tools
Tool maintenance records missing or not available at all</t>
  </si>
  <si>
    <t>Lack of designated storage for tooling</t>
  </si>
  <si>
    <t>Designated storage for tooling
Storage allows for damage from environment or handling</t>
  </si>
  <si>
    <t>Designated storage for tooling
Storage protects against damage from environment or handling</t>
  </si>
  <si>
    <t>Designated storage for tooling
Storage protects against damage from environment or handling
Storage in an area readily accessible</t>
  </si>
  <si>
    <t>No regular inventory</t>
  </si>
  <si>
    <t>Regular inventory completed at a prescribed frequency</t>
  </si>
  <si>
    <t>Regular inventory completed at a prescribed frequency
Inventory matched to customer asset records</t>
  </si>
  <si>
    <t>Regular inventory completed at a prescribed frequency
Inventory matched to customer asset records
Tooling engineering levels validated annually, as required</t>
  </si>
  <si>
    <t>No formal review process in place</t>
  </si>
  <si>
    <t>Documented system to track tooling orders
Monitored as part of APQP
Customer updated on potential issues</t>
  </si>
  <si>
    <t>Documented system to track tooling orders
Minimal evidence of customer updates</t>
  </si>
  <si>
    <t>Documented system to track tooling orders
Tooling tracked to implementation timeline
Evidence of customer updates</t>
  </si>
  <si>
    <t>No formal preventive maintenance plan in place</t>
  </si>
  <si>
    <t>Preventive maintenance in place
Maintenance driven by tooling/equipment downtime
Maintenance includes production tooling, equipment and fixtures</t>
  </si>
  <si>
    <t>Evidence of TPM (Total Productive Maintenance)</t>
  </si>
  <si>
    <t>Evidence of an effective preventive maintenance program in place
Records validate maintenance occurs as scheduled</t>
  </si>
  <si>
    <t>Very little or no knowledge of capacity available</t>
  </si>
  <si>
    <t>Supplier has knowledge of available capacity
Capacity forecast driven by high level factors such as floor space, total hours available
No detail on equipment capacity</t>
  </si>
  <si>
    <t>Supplier has knowledge of available capacity
Evidence of current capacity studies on equipment</t>
  </si>
  <si>
    <t>Supplier has knowledge of available capacity
Evidence of current capacity studies on equipment
OEE studies available for review
Sufficient resource planning is evident</t>
  </si>
  <si>
    <t>No system in place to track quote response
No system to ensure cross-functional review</t>
  </si>
  <si>
    <t>Cross functional team reviews quotes for feasibility
No formal tracking system in place</t>
  </si>
  <si>
    <t>Cross functional team reviews quotes for feasibility
Formal tracking system in place</t>
  </si>
  <si>
    <t>Cross functional team reviews quotes for feasibility
Formal tracking system in place
Supplier is meeting timing requirements</t>
  </si>
  <si>
    <t>No formal process in place
Primary method of communication is verbal</t>
  </si>
  <si>
    <t>Formal RFQ/SOW sent to suppliers
Suppliers asked to sign off on feasibility
Only qualified/approved suppliers are used</t>
  </si>
  <si>
    <t xml:space="preserve">Formal RFQ/SOW sent to suppliers
</t>
  </si>
  <si>
    <t xml:space="preserve">Formal RFQ/SOW sent to suppliers
Suppliers asked to sign off on feasibility
</t>
  </si>
  <si>
    <t>Supplier is unionized
Contract expiry is in &lt;3months
No contingency planning in place at this time</t>
  </si>
  <si>
    <t>Supplier is unionized
Contract expiry is in 3-6 months
No contingency planning in place at this time</t>
  </si>
  <si>
    <t>Supplier is unionized
Contract expiry is in 3-6 months
Contingency planning in place at this time</t>
  </si>
  <si>
    <t>Supplier is not unionized or,
Contract expiry is minimum of 12 months away
Contract expiry in 6-12 months, but contingencies being planned</t>
  </si>
  <si>
    <t>Inadequate coverage for damage or loss
No coverage on customer owned tooling or equipment</t>
  </si>
  <si>
    <t>Facility on long-term lease
Some insurance but likely inadequate to cover full loss</t>
  </si>
  <si>
    <t>No knowledge of websites or available resources</t>
  </si>
  <si>
    <t>Full awareness of website
Accesses and uses specific sites as directed by division(s)</t>
  </si>
  <si>
    <t>Some, but minimal knowledge of websites</t>
  </si>
  <si>
    <t>No formal procedure for selection of suppliers
No, or minimal tracking of supplier performance</t>
  </si>
  <si>
    <t>Procedure defines selection of supplier
Supplier performance is measured/monitored
No evident signs of supplier development</t>
  </si>
  <si>
    <t xml:space="preserve">Procedure defines selection of supplier
Supplier assessments conducted
Supplier performance is measured/monitored
Minimal supplier development activity
</t>
  </si>
  <si>
    <t xml:space="preserve">Procedure defines selection of supplier
Supplier assessments conducted
Supplier performance is measured/monitored
Adequate resources to manage supply base
Evidence of supplier development activity
</t>
  </si>
  <si>
    <t>No formal system in place
Supplier performance not monitored or,
No reaction to poor supplier performance</t>
  </si>
  <si>
    <t>No formal system in place
Supplier performance monitored, but no reaction to poor performance</t>
  </si>
  <si>
    <t>Formal system in place
Supplier performance monitored
Development activities evident with poor performing suppliers</t>
  </si>
  <si>
    <t>Formal system in place
Supplier performance monitored
Development activities evident with poor performing suppliers
Process in place to prevent new business to poor performing suppliers</t>
  </si>
  <si>
    <t>No internal resources with appropriate knowledge of NAFTA</t>
  </si>
  <si>
    <t>NAFTA compliance manual/procedures in place
Adequate resources to manage NAFTA activity
Alternate resources also familiar enough with NAFTA to provide back up</t>
  </si>
  <si>
    <t xml:space="preserve">NAFTA compliance manual/procedures in place
Adequate resources to manage NAFTA activity
</t>
  </si>
  <si>
    <t xml:space="preserve">NAFTA compliance manual/procedures in place
Lack of adequate resources to manage NAFTA activity
</t>
  </si>
  <si>
    <t>Poor housekeeping practices
No evidence of 5S principles in place
Risk to employees health &amp; safety</t>
  </si>
  <si>
    <t>Some areas of good housekeeping, but very sporadic
Some risk to employees health &amp; safety</t>
  </si>
  <si>
    <t>Supplier has no formal capacity review or planning available</t>
  </si>
  <si>
    <t>Supplier has capacity planning as part of business process
Capacity planning based on customer requirements</t>
  </si>
  <si>
    <t>Supplier has capacity planning as part of business process
Capacity planning based on customer requirements
Capacity planning includes both manufacturing capacity as well as human resources</t>
  </si>
  <si>
    <t>No formal process to track scheduled or unscheduled downtime</t>
  </si>
  <si>
    <t>Scheduled downtime tracked
Lack of detailed tracking of unscheduled downtime</t>
  </si>
  <si>
    <t>Scheduled and unscheduled downtime is tracked
Lack of documented response to address unscheduled downtime
Customer not notified if downtime anticipated to affect Customer</t>
  </si>
  <si>
    <t>Scheduled and unscheduled downtime is tracked
Evidence of documented response to address and reduce unscheduled downtime
Customer notified if downtime anticipated to affect Customer</t>
  </si>
  <si>
    <t>Key measurables are tracked
Lack of formal plans to drive improvement</t>
  </si>
  <si>
    <t>Key measurables are tracked
Formal plans in place to drive improvement</t>
  </si>
  <si>
    <t>Key measurables are tracked
Formal plans in place to drive improvement
Supplier is generally meeting improvement targets</t>
  </si>
  <si>
    <t>No layout or mapping of production flow, available</t>
  </si>
  <si>
    <t>Plant layout available
Current layout matches existing production flow
System in place to ensure Customer notified when production process/flow is changed</t>
  </si>
  <si>
    <t xml:space="preserve">Plant layout available
Current layout matches existing production flow
</t>
  </si>
  <si>
    <t>Plant layout available
Current production flow differs from existing plant layout</t>
  </si>
  <si>
    <t>Formal program in place
Insufficient records of safety audits</t>
  </si>
  <si>
    <t>No formal safety program in place
Elevated level of risk for employees</t>
  </si>
  <si>
    <t>Formal safety program in place
Records of safety audits available and current
Some evidence of protective equipment not being worn/used in areas of the plant</t>
  </si>
  <si>
    <t>Formal safety program in place
Safety audits on file and are current
Safety/protective equipment being used throughout the plant
Low level of risk for employees</t>
  </si>
  <si>
    <t>No formal training program</t>
  </si>
  <si>
    <t>Evidence of training for new employees
Training includes health and safety training
Training is sufficient to ensure job requirements can be met</t>
  </si>
  <si>
    <t xml:space="preserve">Evidence of training program for new employees
Training includes health and safety training
Training is sufficient to ensure job requirements can be met
Evidence of cross-training
</t>
  </si>
  <si>
    <t>No formal tracking system in place
Informal system in place but high potential for obsolete drawings/specifications in the system</t>
  </si>
  <si>
    <t>Formal system in place to track drawing and specification levels
All appropriate documentation and control plans reference latest drawings available
System ensures annual review/validation with customer</t>
  </si>
  <si>
    <t>Informal or manual system in place
System is fairly robust with minimal opportunity for mistakes</t>
  </si>
  <si>
    <t xml:space="preserve">Formal system in place to track drawing and specification levels
All appropriate documentation and control plans reference latest drawings available
</t>
  </si>
  <si>
    <t>No system to track validation requirements</t>
  </si>
  <si>
    <t>Supplier unable to communicate engineering data, internally</t>
  </si>
  <si>
    <t>Supplier has system to communicate engineering data
Majority of service is out sourced to a 3rd party</t>
  </si>
  <si>
    <t>Supplier has system to communicate engineering data
All communication is via internal systems</t>
  </si>
  <si>
    <t>Does this Supplier have the latest Customer drawings and specifications for all parts in the program? Does the system ensure drawing/specifications are at the latest level?</t>
  </si>
  <si>
    <t>No formal system in place, or informal system allowing high chance of error</t>
  </si>
  <si>
    <t>Formal system in place
Verification that drawings/specifications at latest level
Change control managed by single individual or department</t>
  </si>
  <si>
    <t>Formal system in place
Verification that drawings/specifications at latest level
Change control managed by cross functional team</t>
  </si>
  <si>
    <t>Formal system in place
Verification that drawings/specifications at latest level
Change control managed by cross functional team
Effective tracking system in place to ensure all changes are addressed, including all documentation
Evidence of sign off by cross functional team</t>
  </si>
  <si>
    <t>From an overall perspective, is this Suppliers facility clean, well maintained and organized both inside and outside? Is there a formal 5S and lean manufacturing process in place?</t>
  </si>
  <si>
    <t>Formal 5S program and review process in place
Majority of manufacturing area is clean and organized
Opportunity for improvement in office areas, or shipping or warehouse areas
Minor risk to employee health &amp; safety</t>
  </si>
  <si>
    <t>Formal 5S program and review process in place
Lean manufacturing program in place
All areas clean and organized, including:
- manufacturing
- office areas
- shipping &amp; receiving and warehouse
- maintenance and lab areas (if applicable)
No obvious risk to employee health &amp; safety</t>
  </si>
  <si>
    <t xml:space="preserve">Jan </t>
  </si>
  <si>
    <t>Feb</t>
  </si>
  <si>
    <t>Mar</t>
  </si>
  <si>
    <t>Apr</t>
  </si>
  <si>
    <t>May</t>
  </si>
  <si>
    <t>Jun</t>
  </si>
  <si>
    <t>Jul</t>
  </si>
  <si>
    <t>Aug</t>
  </si>
  <si>
    <t>Sep</t>
  </si>
  <si>
    <t>Oct</t>
  </si>
  <si>
    <t>Nov</t>
  </si>
  <si>
    <t>Dec</t>
  </si>
  <si>
    <t>Jan</t>
  </si>
  <si>
    <t>Supplier PPM</t>
  </si>
  <si>
    <t>CUSTOMERS:</t>
  </si>
  <si>
    <t>Globe Motors PLANTS SUPPLIED:</t>
  </si>
  <si>
    <t>Is the Management structure and resource availability sufficient to support all necessary disciplines</t>
  </si>
  <si>
    <t>Organization chart in place.
Some functions open - all critical positions filled</t>
  </si>
  <si>
    <t>Organization chart in place.
Some functions open - critical positions filled
Plans in place to secure additional resources</t>
  </si>
  <si>
    <t>Organization chart in place and is current
All functions filled
Succession planning in place for critical positions</t>
  </si>
  <si>
    <t xml:space="preserve">Workplace Health and Safety practices are in place with consistent application to the rules.   </t>
  </si>
  <si>
    <t>Safety program in place
Inconsistent application of health &amp; safety rules
Lack of cleanliness and organization.  Moderate risk of serious injury or incident.</t>
  </si>
  <si>
    <t>No formal health &amp; safety program in effect
Lack of guarding and other safeties
Lack of cleanliness and organization.  High risk of serious injury or incident.</t>
  </si>
  <si>
    <t>Safety program in place
Generally consistent application of health &amp; safety rules
Plant is generally clean and organized.  Minimal risk of serious injury or incident.</t>
  </si>
  <si>
    <t>Metrics monitored with few, if any incidences.
Consistent application of health &amp; safety rules
Plant is clean and organized.  Very limited risk of serious injury or incident.</t>
  </si>
  <si>
    <t xml:space="preserve"> Management regularly communicates key operational and performance information to all employees</t>
  </si>
  <si>
    <t>No evidence of communication to employees
No formal suggestion program in place.  Operators are very limited in their understanding of the customer needs.</t>
  </si>
  <si>
    <t>Some evidence of communication to employees
Evidence of some customer requirements communicated to employees</t>
  </si>
  <si>
    <t xml:space="preserve">Consistent evidence of communication
Key Customer performance indicators reviewed regularly
Employee suggestion program in place.
</t>
  </si>
  <si>
    <t xml:space="preserve">Consistent evidence of communication
Key Customer and internal performance indicators reviewed at least weekly.
Employee suggestion program in place.   Employees usually involved in most aspects of manufacturing, safety and quality.
</t>
  </si>
  <si>
    <t xml:space="preserve">No formal job descriptions at any level
Lack of evidence to support training.  </t>
  </si>
  <si>
    <t>Evidence of continuous improvement program
Key operational metrics identified.  Minimal Improvement projects.</t>
  </si>
  <si>
    <t>Evidence of continuous improvement program
Key operational metrics identified
Evidence of regular management reviews.</t>
  </si>
  <si>
    <t>Responsibilities  are defined and evidence supports effective employee training that is verified.</t>
  </si>
  <si>
    <t xml:space="preserve">Job descriptions for all production functions
Evidence of training for production functions </t>
  </si>
  <si>
    <t>Job descriptions for all levels of the organization
Evidence of training at all levels
Training needs defined and tracked
Cross-training matrices available                                Training to promote growth and improvement</t>
  </si>
  <si>
    <t>Does Management conduct regular internal process audits that ensure compliance to Customer requirements and benefit the QMS of the business?</t>
  </si>
  <si>
    <t>No formal audit process in place</t>
  </si>
  <si>
    <t>No formal process
Some evidence of documented internal audits</t>
  </si>
  <si>
    <t xml:space="preserve">Formal process in place
Evidence of audits completed </t>
  </si>
  <si>
    <t>Does the organization have a process system to ensure the presence of acceptable global working conditions in all its operations?</t>
  </si>
  <si>
    <t>Formal process in place to ensure global working conditions internally and at supplier locations  that include health &amp; safety, competitive wages, working conditions etc</t>
  </si>
  <si>
    <t>Does the Supplier have a process for  Advance Quality activity and sufficient resources to manage activity?</t>
  </si>
  <si>
    <t>No formal or documented system in place
No design or manufacturing feasibility studies</t>
  </si>
  <si>
    <t xml:space="preserve">Documented procedure for program reviews
some records of completed program reviews
Inconsistent or no tracking of open issues                           </t>
  </si>
  <si>
    <t>Documented procedure for program reviews
Records of completed program reviews
Reviews include Customer and suppliers as appropriate
Open issues tracked and closed in timely manner</t>
  </si>
  <si>
    <t xml:space="preserve">No electronic or program generated capability to communicate </t>
  </si>
  <si>
    <t>Does this Suppliers APQP process  include the review of the customers packaging requirements?</t>
  </si>
  <si>
    <t>No system or process to review packaging requirements
No internal resources responsible / available</t>
  </si>
  <si>
    <t>Process to ensure review and approval of packaging
Internal resources with sufficient knowledge
Customer approval obtained                                              Testing capability to determine packaging security and durability</t>
  </si>
  <si>
    <t>Does the Supplier conduct periodic equipment validation and perform run at rate analysis in preparation for production?</t>
  </si>
  <si>
    <t>Process to ensure periodic equipment validation
Records verify completion of run at rate studies
Evidence of customer sign-off/approvals</t>
  </si>
  <si>
    <t>Evidence of some containment in place, but only on a limited basis
Supplier only implements containment when directed by the Customer for failure issues.</t>
  </si>
  <si>
    <t>Does the Supplier have a defined process to control and react to changes impacting  Product Realization? Are key process characteristics identified and capability tracked?</t>
  </si>
  <si>
    <t>No focus on mistake proofing or error prevention
Focus is on detection and reliance on operators.         Large amount of visual inspection</t>
  </si>
  <si>
    <t>Significant focus on error prevention 
High use of mistake proofing in manufacturing process  driven by print requirements</t>
  </si>
  <si>
    <t>Critical/Special characteristics tracked consistently on FMEA, PCP, PFD, Instructions etc.
Required statistical controls in place and evaluated by Engineering and Quality
Control is on both product and process</t>
  </si>
  <si>
    <t>Risk numbers assigned on FMEA's, but no evident linkage to customer requirements or process history</t>
  </si>
  <si>
    <t>Risk numbers assigned on FMEA's
Risk numbers linked to customer requirements and process history</t>
  </si>
  <si>
    <t>Risk numbers assigned on FMEA's
Risk numbers linked to customer requirements
Evidence that risk numbers are revised, based on historical or statistical data, or issues  RPN numbers area realistic and high numbers addressed</t>
  </si>
  <si>
    <t>Control plans identify required gauging, test equipment and frequencies
No visible exceptions noted
Frequencies are adjusted based on issues and historical data that area noted</t>
  </si>
  <si>
    <t xml:space="preserve">Start up process defined
First-off samples documented but not available at all appropriate operations - some exceptions noted
</t>
  </si>
  <si>
    <t xml:space="preserve">Start up process defined
First-off samples available and documented at all appropriate operations - no exceptions noted
</t>
  </si>
  <si>
    <t>Start up process defined
First-off samples available at all appropriate operations
Evidence of first piece approval/signature by designated Quality or Eng. representative</t>
  </si>
  <si>
    <t xml:space="preserve">System in place to track Customer and supplier PPAP submissions 
Evidence of all PPAP samples available
PPAP issues properly addressed </t>
  </si>
  <si>
    <t>Documented system to qualify suppliers
System in place to communicate critical characteristics to suppliers
Records of supplier audits
Records of design/characteristic reviews with suppliers and documentation of supplier input</t>
  </si>
  <si>
    <t>Are degreed Engineers and/ or Technicians available for highly technical problem solving and analysis?</t>
  </si>
  <si>
    <t xml:space="preserve">Supplier has limited degreed professionals in a few areas of manufacturing ; mostly trained technicians </t>
  </si>
  <si>
    <t>Supplier has degreed engineers in all areas of manufacturing with technicians as support.</t>
  </si>
  <si>
    <t>Supplier does not comply to NADCAP or AIAG CQI requirements for special processes</t>
  </si>
  <si>
    <t>Supplier has system to communicate engineering data
Majority of communication is via internal systems
Portion of service is out sourced to a 3rd party</t>
  </si>
  <si>
    <t>Supplier has access to an outsource laboratory that can perform testing within 48 hours.</t>
  </si>
  <si>
    <t>Supplier has a  laboratory with trained personnel that can perform limited testing and / or has access to outsource testing performed within 48 hours.</t>
  </si>
  <si>
    <t>Is the supplier NADCAP certified  or audited and compliant to AIAG CQI requirements for the special processes performed?</t>
  </si>
  <si>
    <t>Supplier may be compliant to NADCAP or AIAG CQI special process requirements but has not pursued assessment or certification.</t>
  </si>
  <si>
    <t>Supplier has no degreed engineering professionals, only limited technical knowledge.</t>
  </si>
  <si>
    <t>System in place to track validation requirements
Some validations completed as per schedule, but numerous validations delinquent or missing</t>
  </si>
  <si>
    <t>Supplier</t>
  </si>
  <si>
    <t>Buyer</t>
  </si>
  <si>
    <t>Buyer's Location</t>
  </si>
  <si>
    <t>Locations Affected</t>
  </si>
  <si>
    <t>Address</t>
  </si>
  <si>
    <t>City</t>
  </si>
  <si>
    <t>State</t>
  </si>
  <si>
    <t>Country</t>
  </si>
  <si>
    <t>Postal Code</t>
  </si>
  <si>
    <t>Sales Contact</t>
  </si>
  <si>
    <t>Quality Contact</t>
  </si>
  <si>
    <t>Operations Contact</t>
  </si>
  <si>
    <t>Supplier Approved for Other Globe Items? (List part numbers)</t>
  </si>
  <si>
    <t>Request for Supplier Approval- SA-2 Initiation</t>
  </si>
  <si>
    <t>Phone</t>
  </si>
  <si>
    <t>Email</t>
  </si>
  <si>
    <t>Waiver Approval</t>
  </si>
  <si>
    <t>Name</t>
  </si>
  <si>
    <t>Waiver Comment</t>
  </si>
  <si>
    <t>Function</t>
  </si>
  <si>
    <t>Quality Manager</t>
  </si>
  <si>
    <t>Engineering Mngr</t>
  </si>
  <si>
    <t>No____________</t>
  </si>
  <si>
    <t>Yes  __________</t>
  </si>
  <si>
    <t>____Not Registered           _______AS9100          _____ISO 9001:2015          _____ISO 9001:2008          _____TS16949</t>
  </si>
  <si>
    <t>Self Assessment Date</t>
  </si>
  <si>
    <t>Audit Initial Disposition</t>
  </si>
  <si>
    <t>CAR Req.</t>
  </si>
  <si>
    <t>Audit Final Disposition</t>
  </si>
  <si>
    <t>Yes_____          No _____</t>
  </si>
  <si>
    <t>Approval Recommendation</t>
  </si>
  <si>
    <t>Approval Comment</t>
  </si>
  <si>
    <t>Approved__________</t>
  </si>
  <si>
    <t>Not Approved_____________</t>
  </si>
  <si>
    <t>Lead Auditor</t>
  </si>
  <si>
    <t>Disposition</t>
  </si>
  <si>
    <t>Part Number(s)</t>
  </si>
  <si>
    <t>Supplier has a certified laboratory for testing related to the Supplier's manufacturing capability.  
Most testing can be done on site within 24hours.</t>
  </si>
  <si>
    <t>Supplier has degreed engineering capabilities with professions in all aspects of their manufacturing capabilities with trained technicians as support.
Supplier also promotes additional training with detail in new technical advancements</t>
  </si>
  <si>
    <t>Supplier is pursuing NADCAP certification or is scheduled for AIAG CQI audit(s) for their special processes performed or 
Supplier is certified or compliant but has corrections to be addressed from a recent audit.</t>
  </si>
  <si>
    <t>Supplier does not have any access to a testing facility, 
or has access that may require more than 48 hour result turn around.</t>
  </si>
  <si>
    <t>Does the supplier have internal or external laboratory resources such as metallurgy, 
chemical analysis, magnet testing that can be utilized for problem solving?</t>
  </si>
  <si>
    <t>System in place to track validation requirements
Validations completed as per requirement, including (but not limited to):
- PPAP
- FMVSS/Regulatory
- CQI
-NADCAP</t>
  </si>
  <si>
    <t>System in place to track validation requirements
Validations completed as per requirement, including (but not limited to):
- PPAP
- FMVSS/Regulatory
- CQI
-NADCAP
System is proactive and issues notices of due validations</t>
  </si>
  <si>
    <t>If required by Customer and/or Government regulations is there proof of annual recertification testing and compliance to 
DOT regulations, 
FMVSS standards, 
PPAP submission, etc.</t>
  </si>
  <si>
    <t>Suspect material not clearly identified
Suspect material at production cells, with high potential for mix
Lack of effective containment process
Suspect material stack and unidentified in warehouse areas</t>
  </si>
  <si>
    <t>Suspect material identified but not properly segregated
Some evidence of containment in place
Lack of or poor system to verify final disposition of all suspect material
Suspect material not dispositioned in a timely manner</t>
  </si>
  <si>
    <t xml:space="preserve">All suspect/defective material clearly marked
Suspect material segregated in secure area
Suspect material clearly accounted for, with appropriate disposition and signatures
Procedures define proper containment activities internally, at suppliers and at customer(s)
Suspect material from production lines dispositioned to a segregated containment area within 24 hours 
</t>
  </si>
  <si>
    <t>Suspect material clearly identified &amp; segregated
Effective containment process internally, at suppliers and at customer(s)
No evidence of signatures detailing disposition and/or lack of secure containment area
Material dispositioned in a timely manner</t>
  </si>
  <si>
    <t>Formal automated system in place
System generates reminders of calibration due
No evidence of past due calibrations
Fixtures/gages referenced in control plans
Evidence of effective GR&amp;R on gages required for KPI capability</t>
  </si>
  <si>
    <t>Has this Supplier identified all outsource processes that will be required?   Are additional controls in place to manage outsources services?</t>
  </si>
  <si>
    <t>Supplier almost always issues ASN but at times in excess of 1 hour prior to shipment</t>
  </si>
  <si>
    <t>Supplier issues ASN for all shipments
ASN issued at maximum of 1 hour prior to shipment</t>
  </si>
  <si>
    <t>Supplier does not issue ASN on regular basis, or issues in excess of 1 hour prior to shipment</t>
  </si>
  <si>
    <t>No formal continuous improvement program 
Lack of key performance metrics.  Lack of objectives that promote business growth.</t>
  </si>
  <si>
    <t>Aware of customer requirements
Customer support available in language of Customer and available for 24 hrs as needed</t>
  </si>
  <si>
    <t>Aware of customer requirements
Customer support available in language of Customer and available for 24 hrs as needed
Support available on all shifts and supplier accounts for absenteeism</t>
  </si>
  <si>
    <t>Formal process in place
Evidence of audits completed
Evidence of corrective action implemented and resolutions implemented
Evidence of continuous improvement via audit findings.</t>
  </si>
  <si>
    <t>No review of packaging unless driven by the customer
Limited or no internal knowledge / resources</t>
  </si>
  <si>
    <t>Process to ensure review and approval of packaging
Sufficient internal knowledge/resources                              Limited testing of packaging security and durability</t>
  </si>
  <si>
    <t>Critical characteristics are tracked
Control is focused on product only, not process</t>
  </si>
  <si>
    <t>Material flow sufficient, from receiving through manufacturing and shipping 
Evidence of some  material congestion in places
No apparent FIFO
Potential for material damage</t>
  </si>
  <si>
    <t>System in place to verify each customer shipment for:
- quantity
- correct part
- proper labeling
- part damage</t>
  </si>
  <si>
    <t>No off-site warehouse used, or
Warehouse used but regular inventory counts monitored
Warehouse protects against damage or loss</t>
  </si>
  <si>
    <t>No off-site warehouse used, or
Warehouse used but regular inventory counts monitored
Inventory validated through periodic count
Warehouse protects against damage or loss</t>
  </si>
  <si>
    <t>AIAG labeling requirements not being met</t>
  </si>
  <si>
    <t>Labeling meets AIAG requirements
All shipped material meets AIAG standard
Customer approval not obtained prior to shipping</t>
  </si>
  <si>
    <t>Labeling meets all AIAG requirements
Labeling approved by Customer prior to first shipment
All shipped material meet AIAG standard</t>
  </si>
  <si>
    <t>Supplier issues ASN for all shipments
ASN issued at maximum of 1 hours prior to shipment
Process in place to verify ASN to Bill of Lading to Customer order</t>
  </si>
  <si>
    <t>Facility on long-term lease
Proof available to verify adequate insurance
Customer owned capital insured (Bailed Bond)</t>
  </si>
  <si>
    <t>Facility is owned
Proof available to verify adequate insurance
Customer owned capital insured (Bailed Bond)</t>
  </si>
  <si>
    <t>No formal capacity review available
Supplier appears to have open manufacturing capacity available</t>
  </si>
  <si>
    <t>No formal process in place to track performance of key measurable and drive improvement</t>
  </si>
  <si>
    <t>Supplier has up to date NADCAP certification or current AIAG CQI compliance for the special processes they perform
Has annual compliance audits scheduled
Does periodic assessment of their conformances.</t>
  </si>
  <si>
    <t>SUPPLIER QUESTIONNAIRE</t>
  </si>
  <si>
    <t>Please provide the requested information below as completely and accurately as possible.  Please email the completed form to brahaim@globemotors.com along with any necessary attachments..</t>
  </si>
  <si>
    <t>Company Name:</t>
  </si>
  <si>
    <t>Division:</t>
  </si>
  <si>
    <t>DUNS Number:</t>
  </si>
  <si>
    <t>Address:</t>
  </si>
  <si>
    <t>Address (line 2):</t>
  </si>
  <si>
    <t>City:</t>
  </si>
  <si>
    <t>State/Province:</t>
  </si>
  <si>
    <t>Postal Code:</t>
  </si>
  <si>
    <t>Country:</t>
  </si>
  <si>
    <t>Point of Contact:</t>
  </si>
  <si>
    <t>Email Address:</t>
  </si>
  <si>
    <t>Website:</t>
  </si>
  <si>
    <t>Main Telephone Number:</t>
  </si>
  <si>
    <t>Direct Telephone Number</t>
  </si>
  <si>
    <t>Fax Number:</t>
  </si>
  <si>
    <t>□</t>
  </si>
  <si>
    <t xml:space="preserve">      If you answered "yes" to either of these questions, please provide the necessary information to identify such contracts/subcontracts or purchase orders.</t>
  </si>
  <si>
    <t xml:space="preserve">3.a.  Is your company registered with the Office of Defense Trade Controls, as required by the ITAR 122.1; or the Department of Commerce and Treasury as required by each respective organization? </t>
  </si>
  <si>
    <t xml:space="preserve">3.b. Does your company have an export compliance program? </t>
  </si>
  <si>
    <t>3.c.  Does your company understand the meaning of Destination Control Statements/Anti-Diversion Clauses (Please refer to ITAR 123.9 and EAR 758.6)?</t>
  </si>
  <si>
    <t xml:space="preserve">      If you answered "no" to question 3 above please answer the following:</t>
  </si>
  <si>
    <t>1.  Does your company employ non-U.S. citizens or temporary foreign residents (e.g. those employed under a work visa).</t>
  </si>
  <si>
    <t>Explanations Section</t>
  </si>
  <si>
    <t>Date:</t>
  </si>
  <si>
    <t>3.  Is your company engaged in the business of either exporting/importing United States Munitions List (USML) items or producing USML items (whether exporting or not) including defense articles or furnishing defense services?  If Yes, then answer the following and if No, please answer the questions below.</t>
  </si>
  <si>
    <t>1.  Is your company presently debarred or has it ever been debarred from participating in federal contracts?  If so, please clarify in explanation section below .</t>
  </si>
  <si>
    <t>2.  Is your company foreign (non-U.S.) owned or a representative of a foreign interest?  If so, please clarify in explanation section below.</t>
  </si>
  <si>
    <r>
      <t xml:space="preserve">PERSON COMPLETING QUESTIONNAIRE: </t>
    </r>
    <r>
      <rPr>
        <sz val="10"/>
        <rFont val="Calibri"/>
        <family val="2"/>
        <scheme val="minor"/>
      </rPr>
      <t>The above information is certified true and correct by:</t>
    </r>
  </si>
  <si>
    <t>Audit Waiver Recommended?</t>
  </si>
  <si>
    <t>Registrar</t>
  </si>
  <si>
    <t xml:space="preserve">Supplier Contact Position:
Supplier Contact Phone: </t>
  </si>
  <si>
    <t>Welding</t>
  </si>
  <si>
    <t>AC7110</t>
  </si>
  <si>
    <t>Special Process</t>
  </si>
  <si>
    <t>Chemical Processing</t>
  </si>
  <si>
    <t>Plating</t>
  </si>
  <si>
    <t>Casting</t>
  </si>
  <si>
    <t>Molding</t>
  </si>
  <si>
    <t>Soldering</t>
  </si>
  <si>
    <t>Heat Treat</t>
  </si>
  <si>
    <t>Coating</t>
  </si>
  <si>
    <t>AC7109</t>
  </si>
  <si>
    <t>AC 7118</t>
  </si>
  <si>
    <t xml:space="preserve">Electronics </t>
  </si>
  <si>
    <t>AC7102</t>
  </si>
  <si>
    <t>AC7108</t>
  </si>
  <si>
    <t>CQI-17</t>
  </si>
  <si>
    <t>CQI-15</t>
  </si>
  <si>
    <t>CQI-11</t>
  </si>
  <si>
    <t>CQI-27</t>
  </si>
  <si>
    <t>CQI-23</t>
  </si>
  <si>
    <t>CQI-9</t>
  </si>
  <si>
    <t>CQI-12</t>
  </si>
  <si>
    <t>Certification number</t>
  </si>
  <si>
    <t>Expiration Date</t>
  </si>
  <si>
    <t>AC7119
AC7120
AC7121</t>
  </si>
  <si>
    <t>Assessment Date</t>
  </si>
  <si>
    <t>Previous Assessment Date</t>
  </si>
  <si>
    <t>NADCAP AC #:</t>
  </si>
  <si>
    <t>NADCAP Certification #</t>
  </si>
  <si>
    <t>ISO14001 Certificaion</t>
  </si>
  <si>
    <t>NADCAP Reference #</t>
  </si>
  <si>
    <t>AIAG CQI Reference #</t>
  </si>
  <si>
    <t>Technical Assessment - Die Casting</t>
  </si>
  <si>
    <t>"F" = Full Compliance /Evidence          "P" = Partial Compliance/Evidence          "N" = No Compliance/Evidence
N/A = Not Applicable</t>
  </si>
  <si>
    <t>The Supplier has the proper type and volume of equipment to support current and quoted production capability.</t>
  </si>
  <si>
    <t>The Supplier has adequate technical capability to produce the parts quoted</t>
  </si>
  <si>
    <t xml:space="preserve"> - Similar products are now produced
- Technical capabilities exist to support manufacturing capability
- Design and Tooling Engineering support technical requirements
- Review current PPM for similar product
</t>
  </si>
  <si>
    <t>The Supplier has Process Controls to ensure conformance to product design and requirements</t>
  </si>
  <si>
    <t>- machines have closed-loop control
- Water cooling systems are adequately monitored and controlled.
- Evidence of SPC Controls in place and being used
- die cast machines are adequately sized for products produced</t>
  </si>
  <si>
    <t>Material processing parameters are controlled and monitored</t>
  </si>
  <si>
    <t>- Incoming metal properly certified and to specifications
- metal chemistries monitored and maintained
- Melt temperatures properly set &amp; monitored
- Die cast machine parameters measured and monitored
- Die cast lubrication parameters measured and monitored</t>
  </si>
  <si>
    <t>Critical cycling parameters are monitored and maintained</t>
  </si>
  <si>
    <t xml:space="preserve"> - Die cast machine pre-heat, lubrication, cooling systems are controlled
- Die cast lubrication controlled
- Metal ladling into shot sleeve and Shot plunger "fast" and "slow" velocity controlled for specific part
- Intensification Pressure and Rise time monitored and controlled to part specific parameters
- Biscuit length monitored to part specific length
- Die locking pressure monitored and controlled
- Ejection system (robot) monitored and controlled</t>
  </si>
  <si>
    <t>Evidence of proper Preventive Maintenance for equipment</t>
  </si>
  <si>
    <t xml:space="preserve"> -Maintenance schedule for die cast and trim machines, cooling systems, shot  plunger, and furnaces are in evidence
- Check lists exist for regular equipment checks by skilled tradesman</t>
  </si>
  <si>
    <t>Physical examination of equipment supports overall effectiveness of equipment maintenance</t>
  </si>
  <si>
    <t xml:space="preserve"> - die cast machine guides are not worn
- die cast machine locks are not worn
- die cast platens are clean, level, and properly shimmed for mating
- die cast lubrication and ejection robots clean and properly running
- No excessive dross build up around pouring system equipment</t>
  </si>
  <si>
    <t>Proper methods in place to control dies, die cast machines, trim presses, metal shot sleeve and plunger system, molten metal furnaces</t>
  </si>
  <si>
    <t xml:space="preserve"> - Die maintenance cycle count and preventative maintenance in place and operating
- Molten metal preparation, cleaning, and pouring are evident</t>
  </si>
  <si>
    <t>Supplier has adequate methods of tool storage and maintenance</t>
  </si>
  <si>
    <t>- die Cavities are cleaned and checked at timely intervals
- trim Press machine cleaned
- Tools are properly identified with Customer I.D.
- Storage is adequate to protect tooling</t>
  </si>
  <si>
    <t>Supplier has adequate tool design and manufacturing capability</t>
  </si>
  <si>
    <t xml:space="preserve"> - Adequate number and skill level of tool engineers
- Design capability, including ability to translate
 math data (CATIA, UG, Pro-Eng etc.)
- Condition of equipment (EDM, Lathes, mills, etc) shows evidence of maintenance and good repair
</t>
  </si>
  <si>
    <t>Supplier shows good housekeeping discipline and shop floor operations are maintained</t>
  </si>
  <si>
    <t xml:space="preserve"> - Floors are clear of spills, pellets or hazardous items
- Temperature and humidity are controlled to ensure integrity of product
- All safety gates are in place and operational
</t>
  </si>
  <si>
    <t>Supplier utilizes technology, as appropriate, to maximize efficiency</t>
  </si>
  <si>
    <t xml:space="preserve"> - Tools are designed for maximum effectiveness.
- Use of automation &amp; robotics is appropriate
- Secondary processing is minimal
</t>
  </si>
  <si>
    <t>Technical Assessment - Electrical/Electronics</t>
  </si>
  <si>
    <t>"F" = Full Compliance/Evidence           "P" = Partial Compliance /Evidence         "N" = No Compliance/Evidence
N/A = Not Applicable</t>
  </si>
  <si>
    <t>The Supplier has the proper type and volume of equipment to support current and quoted production capacity.</t>
  </si>
  <si>
    <t xml:space="preserve"> - Number of machines can support capacity
- Type of machines used are appropriate for dispensing of the subcomponents such as the Resistors / Capacitors</t>
  </si>
  <si>
    <t xml:space="preserve"> - Similar products are now produced
- Technical capabilities exist to support manufacturing capability
- Design and Tooling Engineering support technical 
requirements
- Review current PPM for similar product in use</t>
  </si>
  <si>
    <t xml:space="preserve"> - Machines are covered to prevent contamination from outside dust or contaminants
- Evidence of SPC Controls 
- Printed Circuit Boards are according to product and Stencil design
- The supplier has 5s in place and they are using the following for processing: latex gloves, antistatic bags, antistatic tape, ESD shoes, hairnets, and ESD Straps when handling the circuit boards
- Magazines for the Circuit Boards are maintained clean</t>
  </si>
  <si>
    <t xml:space="preserve"> - Reflow Oven Temperature is maintained according to the specifications
- Cross Check the temperature against the  Thermal profile
- Monitor the Conveyor speed in the Reflow Oven
- Automatic Optical Inspection - Ensure that the Software (library and the teaching system) in correct alignment to ANSI IPC-A-610. 
- Correct Numbers are stored in the database</t>
  </si>
  <si>
    <t xml:space="preserve"> - Soldering Paste speed and pressure are used for controlled of thickness
- Maintain Soldering Iron Temperature according to the specification according to the Control Plan
- Proper nozzle used for specific paste
</t>
  </si>
  <si>
    <t xml:space="preserve"> -Maintenance schedule for The soldering Paste, machine, Subcomponent Population machines, Reflow Oven, Speed of the conveyor belt for the Reflow Oven, Ultrasonic Welding Equipment, Soldering Irons
  - Check list for regular equipment checks
</t>
  </si>
  <si>
    <t>Analysis and Rework</t>
  </si>
  <si>
    <t xml:space="preserve"> - Operators must have gone through the ANSI IPC-A-610 training to perform Analysis and the Rework
- Review of solder joints/presence/position/polarity and the presence of tomb stones. 
- Rework if any must be approved in writing from the customer
</t>
  </si>
  <si>
    <t>Refrigerator is used to store the soldering paste, as necessary and maintained in good condition</t>
  </si>
  <si>
    <t xml:space="preserve"> - Ensure that the paste is not expired, and that it is placed outside at the Room Temperature prior to use in processing 
</t>
  </si>
  <si>
    <t>Proper methods in place to control Soldering Paste other and raw material</t>
  </si>
  <si>
    <t xml:space="preserve"> - All material specifications are available &amp; known
- Lot numbers are controlled and traceable
- Boxes and drums are clean and sealed
 - Correct Set Up and adjustments  - Paste Temperature -Machine Temperature -Wiping Frequency -Set up Procedure</t>
  </si>
  <si>
    <t>Supplier follows good assembly processes</t>
  </si>
  <si>
    <t xml:space="preserve"> - One Piece flow (Avoid Part Stacking) - Gloves, jewelry protection - Store Red Rabbits in secondary nests to keep nests clean between runs  - Good work cell house keeping  - Robust PM procedures keeps machine downtime to a minimum avoiding part back-ups at bottlenecks  
</t>
  </si>
  <si>
    <t xml:space="preserve"> - Tools are properly identified with Customer I.D.
- Storage is adequate to protect tooling
</t>
  </si>
  <si>
    <t>Material controls and parts damage</t>
  </si>
  <si>
    <t xml:space="preserve"> -  Prevention of scratches, gouges, marring, dirt and other visual marks on the surface finish 
- Bent or broken fasteners and locators, material degradation due to unapproved chemical cleaners used during the assembly process 
- Evidence of deep cleaning of all magazines, conveyors, (schedule daily/weekly, certify with labels - Daily/Weekly scheduled cleaning of station ego arms, staging tables, fixtures etc.
</t>
  </si>
  <si>
    <t xml:space="preserve"> 
- Floors are clear of spills, pellets or hazardous items
- Temperature and humidity are controlled to ensure integrity of product
- All safety gates are in place and operational
</t>
  </si>
  <si>
    <t>Supplier has policies in place to prevent the use of counterfeit materials</t>
  </si>
  <si>
    <t>- Use of OEM or OEM traceable components                                                                                                                                                                                                                               - personnel training                                                                                                                                                                                                                                                                                 - inspection and testing of electronic components                                                                                                                                                                                                                              -Process for maintaining traceability</t>
  </si>
  <si>
    <t xml:space="preserve"> - Minimal handling during assembly
- Use of automation &amp; robotics wherever  appropriate
- Secondary processing (Rework ) is minimal
</t>
  </si>
  <si>
    <t>Technical Assessment - Forging</t>
  </si>
  <si>
    <t>"F" = Full Compliance/Evidence           "P" = Partial Compliance/Evidence          "N" = No Compliance/Evidence
N/A = Not Applicable</t>
  </si>
  <si>
    <t>The Supplier has adequate controls to assure quality and accuracy of incoming material</t>
  </si>
  <si>
    <t xml:space="preserve">a.  Raw material diameter &amp; hardness is reviewed 
b.  Raw material certification sheets are reviewed and filed
c.  Raw material is color coded when received
d.  Verification of material chemistry, minimally quarterly 
e.  FIFO in place, material segregated by heats, including WIP </t>
  </si>
  <si>
    <t xml:space="preserve">a.  Number of machines can support capacity
b.  Tonnage of press is appropriate for product
c.  Type of press is appropriate for product i.e. mechanical, hydraulic, wedge roll, hammer
d. Choice for automation or manual loading is rational for type of product </t>
  </si>
  <si>
    <t>a. Similar products are now produced
b. Technical capabilities exist to support manufacturing complexity
c. Design and Tooling Engineering support technical 
   requirements
d. Review current PPM for similar product</t>
  </si>
  <si>
    <t>a. Hydraulic pressures are monitored for tonnage, ejector load.
b. In process drawings are controlled
c. Gauging in place for lengths and diameters
d. Center benches available for TIR checks
e. Flash / under fill is monitored</t>
  </si>
  <si>
    <t>Secondary operations are controlled and monitored</t>
  </si>
  <si>
    <t>a. All reworks processes are identified on P Flow, CP, FMEA &amp; PPAP'd
b. Straightened parts are stress relieved unless approved otherwise
c. Standardized Work for all rework operations
d. Flash / under fill is monitored</t>
  </si>
  <si>
    <t>a. Billet squareness / weight is controlled
b. Coating of billets is controlled
c. FIFO in place for coated material</t>
  </si>
  <si>
    <t>Evidence of proper Preventive Maintenance for equipment, error proofing, gaging, &amp; supplementary equipment</t>
  </si>
  <si>
    <t>a. Maintenance schedule for presses
b. Ram alignment
c. Check valves, hydraulics
d. Check list for regular equipment checks
e. Adequate spare part inventory on hand</t>
  </si>
  <si>
    <t>a. No visible oil leaks 
b. Various gages, LED readouts, etc are working
c. No questionable noises coming from equipment</t>
  </si>
  <si>
    <t>Supplier has adequate controls in place for storage and maintenance of standard tooling</t>
  </si>
  <si>
    <t>a. Compression Rings, Sleeves, etc. are organized and stored for easy access
b.Tooling is cleaned and reviewed after each run, including repair, polish, or replacement as required
c. Evidence of periodic checks for bell mouth condition at i.d. interface
d. Inventory levels maintained
e. Tools are properly identified with Customer I.D. if applicable</t>
  </si>
  <si>
    <t>Supplier has adequate controls in place for storage and maintenance of perishable tooling</t>
  </si>
  <si>
    <t>a. Tooling area is organized, tools are stored for easy access
b. Tooling is cleaned and reviewed after each run, including repair, polish, or replacement as required
c. Inventory levels are maintained with min/max or similar tracking method, that includes estimated tool life.
d. Extrusion dies, mandrels, etc are CVD/PVD Tin coated, or similar type coating.
e. Tools are properly identified with Customer I.D., and applicable part number.</t>
  </si>
  <si>
    <t>Supplier has adequate tool design capability</t>
  </si>
  <si>
    <t>a. Adequate number and skill level of tool engineers
b. Design capability, including ability to translate math data (CATIA, UG, Pro-Eng etc.)
c. Adequate CAD licenses for scope or work</t>
  </si>
  <si>
    <t>Supplier has adequate tool room equipment for maintenance and inspection of tooling</t>
  </si>
  <si>
    <t>a. Equipment (Grinders, Lathes, etc) shows evidence of PM's being performed
b. Equipment is adequate for required scope of work 
c. CMM onsite
d. Adequate inspection equipment available
e. Inspection equipment calibration is up to date
f. Tool drawings are available in tool room and are controlled</t>
  </si>
  <si>
    <t>a. Floors are clear of spills, pellets or hazardous items
b. Temperature and humidity are controlled to ensure
integrity of product as required
c. All safety gates are in place and operational
d. Work areas are free of debris, only required tooling, gages, etc at work areas</t>
  </si>
  <si>
    <t>a. Quick Die Change tooling designs
b. Use of automation &amp; robotics is appropriate
c. Secondary processing (de-flashing) is minimal</t>
  </si>
  <si>
    <t>Shot Blast process parameters are controlled</t>
  </si>
  <si>
    <t>a. Correct Shot Size
b. Shot condition
c. Blast time</t>
  </si>
  <si>
    <t>Phosphate Line parameters are controlled</t>
  </si>
  <si>
    <t>a. Chemical Concentration
b. Tank Temperature
c. Submersion Time</t>
  </si>
  <si>
    <t>Warm Forge Specific</t>
  </si>
  <si>
    <t>a. Billet temperature is controlled and monitored
b. Forgings monitored and controlled for Laps &amp; flats
c. Forgings monitored and controlled for cracks, including end cracks
d. Lubrication sprayers working properly if applicable</t>
  </si>
  <si>
    <t>Technical Assessment - Forging Machining</t>
  </si>
  <si>
    <t>a. Number of machines can support capacity
b. Type of equipment quoted is capable of meeting part complexity
c. Choice for automation or manual loading is realistic for volumes quoted</t>
  </si>
  <si>
    <t>a. Similar products are now produced
b. Technical capabilities exist to support manufacturing complexity
c. Design and Tooling Engineering support technical requirements
d. Review current PPM for similar product</t>
  </si>
  <si>
    <t>a. CNC controls are used where applicable
b. Equipment is capable of meeting design tolerances
c. Work holding is adequate for scope of work</t>
  </si>
  <si>
    <t>a. Maintenance schedule for equipment
b. Ram alignment
c. Check valves, hydraulics
d. Coolant and/or cutting fluids are kept at appropriate concentration levels</t>
  </si>
  <si>
    <t>a. No visible oil leaks 
b. Various gages, led readouts, etc are working
c. No questionable noises coming from equipment</t>
  </si>
  <si>
    <t>Supplier has adequate controls in place for storage and maintenance of fixturing and tooling</t>
  </si>
  <si>
    <t>a. Tooling is organized and stored for easy access
b.Tooling is cleaned and reviewed for damage / wear after each run
c. Tool Boss or similar inventory tracking system in place
d. Tool setting equipment used where applicable
e. Tools are properly identified with Customer I.D. as required</t>
  </si>
  <si>
    <t>Supplier has adequate inspection equipment for scope of work</t>
  </si>
  <si>
    <t>a. Equipment is appropriate for component complexity
b. CMM onsite
c. Is production gaging suitable for inspection in serial production
d. Adequate engineering support as required</t>
  </si>
  <si>
    <t>a. Use of Quick Change tooling designs
b. Use of automation &amp; robotics is appropriate
c. Balance of cycle times between operations</t>
  </si>
  <si>
    <t>Equipment complexity is appropriate for scope of work</t>
  </si>
  <si>
    <t>a. Single turret vs. double turret
b. Work holding is appropriate
c. Tool load detection on equipment
d. Auto tool compensation</t>
  </si>
  <si>
    <t>Broaching specific items</t>
  </si>
  <si>
    <t>a. Broaches are tagged with tool life documented
b. Controls in place to prevent double hits
c. Multiple spindles used depending on volume requirements
d. Needles not targeted over high limit (wear factor)</t>
  </si>
  <si>
    <t>Gun Drill specific items</t>
  </si>
  <si>
    <t>a. Speeds and Feeds documented per part
b. Drill life re-sharp requirement documented
c. PM for drill bushings in place and followed
d. Chip conveyance adequate
e. Cutting fluid levels maintained</t>
  </si>
  <si>
    <t>Hobbing specific items</t>
  </si>
  <si>
    <t>a. Speeds and Feeds documented per part
b. Cutting fluid properly maintained</t>
  </si>
  <si>
    <t>Milling Specific items</t>
  </si>
  <si>
    <t>a. Speeds and Feeds documented per part
b. Cutting fluid properly maintained
c. Type of cutter appropriate for scope of work
d. Supplier has both vertical and horizontal mills
e. Equipment has appropriate # of axes
f. Supplier has CNC programming capabilities at machine
g. Supplier has CAM CNC programming capabilities
h. Supplier has hard milling capabilities and experience</t>
  </si>
  <si>
    <t>Grinding Specific items</t>
  </si>
  <si>
    <t xml:space="preserve">a. Speeds and Feeds documented per part
b. Coolant fluid properly maintained
c. Dress frequency document per application
d. Supplier has experience with all types of abrasives &amp; super abrasives i.e.. CBN, diamond 
e. Supplier has experience in all type of grinding i.e. creep grinding, form grinding, </t>
  </si>
  <si>
    <t>EDM Specific items</t>
  </si>
  <si>
    <t>a. Speeds and Feeds documented per part
b. Supplier has experience in conventional EDM
c. Supplier has experience in wire EDM</t>
  </si>
  <si>
    <t>Turning Specific items</t>
  </si>
  <si>
    <t>a. Speeds and Feeds documented per part
b. Work holding is adequate for scope of work
c. Supplier has experience in wire EDM
d. Supplier has CNC programming capabilities at machine
e. Supplier has CAM CNC programming capabilities
f. Supplier has Hard Turning capabilities and experience</t>
  </si>
  <si>
    <t>Technical Assessment - Machining</t>
  </si>
  <si>
    <t>Are there adequate controls for receiving inspection of incoming material.</t>
  </si>
  <si>
    <t>Confirm system for receiving inspection and identification of incoming material.</t>
  </si>
  <si>
    <t>Is lot traceability maintained for received components</t>
  </si>
  <si>
    <t>Must record all casting lots loaded on machine with their Lot number, Date, Time, Supplier name</t>
  </si>
  <si>
    <t xml:space="preserve">Are critical dimensions determined/documented between the supplier and Customers </t>
  </si>
  <si>
    <t>Confirm identification of critical dimensions  on print/Characteristics list</t>
  </si>
  <si>
    <t xml:space="preserve">Are Machining/layout datums determined/documented between the supplier and Customers </t>
  </si>
  <si>
    <t xml:space="preserve">Confirm datum scheme identified with print requirements </t>
  </si>
  <si>
    <t xml:space="preserve">Are Pass through features determined/documented between the supplier and Customers </t>
  </si>
  <si>
    <t>Confirm identification of PTC's  on print/Characteristics list</t>
  </si>
  <si>
    <t xml:space="preserve">What equipment will be used to manufacture the part (i.e.. 3axis, 5 axis, horizontal, vertical, SPM etc ) Is it adequate for proposed machining process?
</t>
  </si>
  <si>
    <t xml:space="preserve">Review supplier machining plan to ensure machines are adequate to machine part. Are the machines new or old? What parts have been machined before? Review overall condition of equipment (ie.spindles, turrets, machine slides) Define last major repairs that can help determine condition of equipment. </t>
  </si>
  <si>
    <t>What is the # of operations, how is part nested in each operation, what is machined at each station?</t>
  </si>
  <si>
    <t>Review supplier process flow and machining plan</t>
  </si>
  <si>
    <t>How will the part be clamped for machining ?</t>
  </si>
  <si>
    <t>Review supplier Fixturing plan including type of fixturing *manual or hydraulic, look at areas that can cause vibration to see if there is proper work support, tooling</t>
  </si>
  <si>
    <t>Does the machining plan meet the capacity requirements?</t>
  </si>
  <si>
    <t>Review supplier cycle time studies</t>
  </si>
  <si>
    <t>One Piece FLOW</t>
  </si>
  <si>
    <t>Review supplier handling of parts to ensure one piece flow to prevent mishandling of parts</t>
  </si>
  <si>
    <t xml:space="preserve">What datum strategy would supplier require in order to process the part in planned equipment  </t>
  </si>
  <si>
    <t>Confirm supplier datum scheme matches with print requirements and datums selected on assembly pallets</t>
  </si>
  <si>
    <t xml:space="preserve">What error proofing will be used to ensure each casting is seated on cast datums within fixture </t>
  </si>
  <si>
    <t>Review supplier controls for detecting part seated on casting datums without any gaps. How does supplier verify effectiveness? Pass/Fail Masters?</t>
  </si>
  <si>
    <t xml:space="preserve">What datum strategy would supplier require in order to inspect the part in planned equipment  </t>
  </si>
  <si>
    <t>Confirm supplier datum scheme matches with print requirements and datums selected on inspection fixtures (i.e. CMM/Gauges)</t>
  </si>
  <si>
    <t>Does Supplier equipment have system to prevent unauthorized machine adjustment. (i.e...lockout, password, etc..)</t>
  </si>
  <si>
    <t xml:space="preserve">Review supplier controls for unauthorized changes. How are programs backed up and controlled? </t>
  </si>
  <si>
    <t xml:space="preserve">Does Supplier equipment have fixturing to guarantee part presence and proper position during process. (no mis-load) </t>
  </si>
  <si>
    <t>Review supplier controls to protect part from mis-loads and damage. (i.e.. Poke-Yokes,  clamping damage etc)</t>
  </si>
  <si>
    <t xml:space="preserve">Does supplier identify and document machine settings </t>
  </si>
  <si>
    <t>Review supplier work instructions or check sheets for identification of controlled process parameters</t>
  </si>
  <si>
    <t>Is Machine/fixture ID identified on each part for duplicate processes.  (i.e...two machines making same part)</t>
  </si>
  <si>
    <t>Review supplier controls for clear identification of parts from m/c to m/c and fixture to fixture (ie.traceability for any containment purposes)</t>
  </si>
  <si>
    <t xml:space="preserve">Are Supplier fixtures/tooling poke yoke to prevent tooling mix-up at setup. </t>
  </si>
  <si>
    <t>Review supplier controls for clear tooling identification of tools and fixtures for each machining operation. Review handling of tool from presetting to setup. Is tooling common or machine specific to prevent mis-tooling?</t>
  </si>
  <si>
    <t>Will there be part traceability to each fixture in the process?  What about traceability to date of manufacture?</t>
  </si>
  <si>
    <t>Review lot traceability procedure?</t>
  </si>
  <si>
    <t>What are supplier controls for Predictive/Preventive machine maintenance and repair.</t>
  </si>
  <si>
    <t>Review Supplier TPM schedule/ PM schedule / Signed off completed work order</t>
  </si>
  <si>
    <t xml:space="preserve">What are supplier controls for controlling machining coolant </t>
  </si>
  <si>
    <t>Review supplier controls for changing/monitoring machining coolant. Is the coolant checked for its machining qualities by coolant suppler lab?</t>
  </si>
  <si>
    <t>Are tool presetting, tool changes and tool offsets done by skilled technicians?</t>
  </si>
  <si>
    <t>Review supplier controls for tool presets, tool changes and tool offsets</t>
  </si>
  <si>
    <t>How supplier monitors and control frequency of tool changes.</t>
  </si>
  <si>
    <t>Review if machines have alarm for tool life or other means to monitor tool life (software/machine control) Are first off inspections done after each adjustment/offset or setup?</t>
  </si>
  <si>
    <t xml:space="preserve">What are supplier plan to complete tool life frequency study. </t>
  </si>
  <si>
    <t>Review supplier plan</t>
  </si>
  <si>
    <t xml:space="preserve">Does supplier have documented operation standard to recover equipment in the event of tool interruption during production (i.e...power outage, tool breakage, etc..). </t>
  </si>
  <si>
    <t xml:space="preserve">Review supplier recovery plan and confirm if last piece produced before tool interruption and first piece before continued production is verified. </t>
  </si>
  <si>
    <t>What controls supplier has to ensure parts are free from contamination which could impact the functionality of the part or the mating parts.</t>
  </si>
  <si>
    <t>Review the packaging. (Potential of cardboard dust , shaving from parts rubbing) Review line layout (proximity to chip blowing or other sources of contamination)</t>
  </si>
  <si>
    <t>What controls supplier has to control / remove burrs</t>
  </si>
  <si>
    <t>Review supplier controls for controlling / removing burrs. Process needs to robust to prevent handling damage.</t>
  </si>
  <si>
    <t>What controls supplier has to protect part from rust</t>
  </si>
  <si>
    <t>Review supplier controls for protecting part from rust (Applying rust inhibitor, protecting in packaging, shelf life for rust inhibitor, packaging mat'l will not escalate rust issues if part touches)</t>
  </si>
  <si>
    <t>What controls supplier has to protect part from damages on machine surfaces</t>
  </si>
  <si>
    <t>Review if part requires special packaging / protective aids to prevent from damages in-house and during transit</t>
  </si>
  <si>
    <t xml:space="preserve">What are supplier plans to maintain capability on critical dimensions and PTC's? </t>
  </si>
  <si>
    <t xml:space="preserve">Review supplier controls. Is there 100% inspection for critical dimensions and PTC's or demonstrated process capability? </t>
  </si>
  <si>
    <t xml:space="preserve">Does supplier have adequate inspection frequencies to control part features. </t>
  </si>
  <si>
    <t>Quality checks must be done as per frequency in control plan. Review the strategy in determining frequencies versus level of risk(PFMEA). Does the frequency reflect this?</t>
  </si>
  <si>
    <t>Does supplier have an adequate method for thread checking?</t>
  </si>
  <si>
    <t xml:space="preserve">Threaded holes must be verified with a thread gage. Minor thread diameter in internal threads must also be confirmed with a plug gage to assure proper thread engagement. </t>
  </si>
  <si>
    <t>Does the part inspection plan considered measuring part as intended in print</t>
  </si>
  <si>
    <t>Review supplier gauging plan (inspection in constrained/un constrained condition, using correct datums, scanning/touch probing , gage capability to check dimensions,etc.)</t>
  </si>
  <si>
    <t>What are supplier plan to compare measurement strategies and do a gauge correlation study with Customer.</t>
  </si>
  <si>
    <t>What are supplier controls for detecting blocked channels</t>
  </si>
  <si>
    <t>What are plans? Borescope, Ball check, flow testing.</t>
  </si>
  <si>
    <t>What are supplier controls for detecting casting issues at receiving and identified after machining (i.e. porosity, non-clean up etc)</t>
  </si>
  <si>
    <t>Any planned receiving inspection? What features? Are there planned boundary samples, templates for porosity checking etc.)</t>
  </si>
  <si>
    <t>Technical Assessment - Powder Metal</t>
  </si>
  <si>
    <t>"F" = Full Compliance/Evidence          "P" = Partial Compliance/Evidence          "N" = No Compliance/Evidence
N/A = Not Applicable</t>
  </si>
  <si>
    <t>Material mixing and Storage</t>
  </si>
  <si>
    <t>Material Mixing / Blending parameters are controlled and monitored</t>
  </si>
  <si>
    <t xml:space="preserve"> - All material specifications are available &amp; known  
- Proper tools /Gauges available to prepare recipes
- Lot numbers are controlled and traceable
- Packaging containers are clean and sealed
</t>
  </si>
  <si>
    <t>Incoming / Mixed Powder Storage</t>
  </si>
  <si>
    <t xml:space="preserve"> - Mixed powder stored in temperature /Humidity controlled environment
- There is no exposure to the outside temperature variations and moisture.
- The storage area is not close to shipping area
</t>
  </si>
  <si>
    <t>Compacting and Sizing</t>
  </si>
  <si>
    <t xml:space="preserve"> - Adequate number and skill level of tool engineers
- Design capability, including ability to translate
   math data (CATIA, UG, Pro-Eng etc.)
- Condition of equipment (EDM, Lathes etc) shows evidence of maintenance and good repair
</t>
  </si>
  <si>
    <t xml:space="preserve"> - Number of machines can support capacity
- Tonnage of machines is appropriate for product
- Number of levels in the Press
- Type of Press Mechanical / CNC Hydraulic
- Adequate tonnage at each platen
</t>
  </si>
  <si>
    <t>The Supplier has adequate technical capability to produce the parts as quoted</t>
  </si>
  <si>
    <t xml:space="preserve"> - Press tonnage is monitored
- Gripper clamping pressure is monitored
- Proper controls to monitor weight / density
-  Proper material handling to prevent green cracks
- Proper inspection systems to check microstructure and cracks.
</t>
  </si>
  <si>
    <t xml:space="preserve"> -Maintenance schedule for machines, check
   valves, hydraulics
- Check list for regular equipment checks
</t>
  </si>
  <si>
    <t>Handling of Compacted  / green stage Parts</t>
  </si>
  <si>
    <t xml:space="preserve"> - For manual stations - Not too many parts on the table. Parts should not be hitting each other.
- Parts are packed in proper dunnage one part at a time. 
-  Pick and place unit on the compacting press must have pressure control.
-  The drop height should be minimal</t>
  </si>
  <si>
    <t xml:space="preserve"> - Tools are properly identified with Customer I.D.
- Die halves are properly marked 
- Storage is adequate to protect tooling
</t>
  </si>
  <si>
    <t>Sintering</t>
  </si>
  <si>
    <t>Furnace setup parameters locked / password protected.</t>
  </si>
  <si>
    <t xml:space="preserve"> 
- The controls used to adjust temperature ,gas pressure, belt speed must be locked / password protected to ensure no unauthorized process parameter adjustments.
- The furnace should have audible and visual alarm setup.  
- Machine should raise alarm if process parameters goes out of control limits.
</t>
  </si>
  <si>
    <t>Furnace profile study completed.</t>
  </si>
  <si>
    <t xml:space="preserve"> - Furnace profile study must be have been done on similar parts.
- The study should ensure that the parts from left corner , middle and right corner of the furnace belt have same properties of hardness , microstructure etc.
- Minimum 9 parts have been taken for study.     ( 3 parts each from front , middle and end of furnace belt ).
</t>
  </si>
  <si>
    <t>Green part loading system on the sintering furnace belt.</t>
  </si>
  <si>
    <t xml:space="preserve"> - Manual loading vs. automated loading
- Parts should not hit each other while loading.
- Load pattern should be consistent.
</t>
  </si>
  <si>
    <t>Material traceability and Lot control maintained</t>
  </si>
  <si>
    <t xml:space="preserve"> - Quality System in place to maintain material lot# traceability for automated loading process
- Quality system in place to detect parts when two different material lot# being processed in sintering.
</t>
  </si>
  <si>
    <t>Condition of Furnace</t>
  </si>
  <si>
    <t xml:space="preserve"> - Furnace should be properly maintained and it should have scheduled preventive maintenance. The PM records are readily available.
- There should not be visible leakage of heat / gas
- The furnace atmosphere is maintained and there is no issue of parts oxidation.
</t>
  </si>
  <si>
    <t>Technical Assessment - Plastic Injection</t>
  </si>
  <si>
    <t xml:space="preserve"> - Number of machines can support capacity
- Tonnage of machines is appropriate for product
- Type of screw used is appropriate
- Clamping system is appropriate for design of  
   product
</t>
  </si>
  <si>
    <t xml:space="preserve"> - Machines have closed-loop control
- Evidence of SPC Controls in use
- Shot size is appropriate for products
- Shot size is monitored
- Hydraulic pressures are monitored
</t>
  </si>
  <si>
    <t>The supplier has Sub-supplier controls in place.</t>
  </si>
  <si>
    <t xml:space="preserve"> - PPAP is received from sub-supplier
- C of A is received with each material shipment
- Independent  3rd party validation of C of A takes place on specified frequency
- Certified 3rd party labs are used and certificates are available.
- Receiving inspection in place
</t>
  </si>
  <si>
    <t xml:space="preserve">Supplier has critical inspection   
  equipment on site
</t>
  </si>
  <si>
    <t xml:space="preserve"> - Presence of critical inspection equipment (e.g. CMM, Material Tester etc.)
- Availability 3rd Party Certified Test  and measuring Facilities
</t>
  </si>
  <si>
    <t>Proper set up processes are in place</t>
  </si>
  <si>
    <t xml:space="preserve"> -  Set up parameters for each part number is documented and available
- Set up process is conducted and documented
- First off sample is produced and validated
</t>
  </si>
  <si>
    <t xml:space="preserve"> - Melt temperatures properly set &amp; monitored
- Die temperatures are monitored with pyrometer
- Dew point meter used to monitor moisture
- Residence time for material in barrel is minimal
- Shot to barrel capacity maintained between 40 &amp; 70%
- Water temperature gauges on all machines
</t>
  </si>
  <si>
    <t xml:space="preserve"> - Air flow (cfm) proper for material and hopper size
- Fill speed and pressure are used for controlled
   viscosity are monitored
- Cavity fill and cavity pressure is monitored 
- Check for optimal gate freeze (min/max weight)
- Proper nozzle used for specific material
</t>
  </si>
  <si>
    <t xml:space="preserve"> -Maintenance schedule for machines, screw, check valves, hydraulics
- Check list for regular equipment checks
- Thermolator maintenance is conducted on specified frequency
- All maintenance is documented
</t>
  </si>
  <si>
    <t xml:space="preserve"> - Heater bands are working and controllers are calibrated
- Thermocouples are in place and in good condition
- Platens are clean and smooth with bolt holes in good condition
- There are adequate and correct size mold clamps
- No evidence of score marks on tie bars and barrel carriage
- No signs of nozzle leaks
- All checks are documented
</t>
  </si>
  <si>
    <t>Material Dryers are in use and appear in good condition</t>
  </si>
  <si>
    <t xml:space="preserve"> - Use of insulated hoses
- Desiccant is changed regularly (every 3000 hrs)
- Filters are cleaned regularly (daily/weekly)
- Air inlet thermometer is used to monitor 
   temperature
- Dry air is monitored with a Dew Point Meter
  (Maintains between 0F and 40F)
- Material containers have covers  when in use
- Part numbers clearly labeled on boxes and stored in allocated areas
</t>
  </si>
  <si>
    <t>Chillers are used, as necessary and maintained in good condition</t>
  </si>
  <si>
    <t xml:space="preserve"> - Check for proper function of chillers
- Evidence of maintenance on chiller system
</t>
  </si>
  <si>
    <t>Proper methods in place to control resin and raw material</t>
  </si>
  <si>
    <t xml:space="preserve"> - All material specifications are available &amp; known
- Lot numbers are controlled and traceable
- Boxes and drums are clean and sealed
- Material containers have covers  when in use
- Part numbers clearly labeled on boxes and stored in allocated areas
</t>
  </si>
  <si>
    <t>Material delivery system is robust</t>
  </si>
  <si>
    <t xml:space="preserve"> -  System ensures correct material is delivered to machine
- system identifies material being used in each machine
- error proofing is in place to ensure wrong material is not used</t>
  </si>
  <si>
    <t>Proper methods in place to control required material mixing and processing</t>
  </si>
  <si>
    <t xml:space="preserve"> - Color concentrate ratios are correct
- Tumbler used to mix color concentrate
- Regrind percentages are maintained to Customer
   specifications
- Proper methods used to control regrind %
- Proper purging methods as part of setup
</t>
  </si>
  <si>
    <t xml:space="preserve"> - Maintenance is performed in-house
- Tool maintenance  is scheduled based on cycle times of  mold
- Vents are checked &amp; cleaned after change-over
- Cavities and cores are cleaned
- Cooling channels are checked and cleaned
- Any tool repairs and maintenance  are documented
- Tool storage locations are clearly identified
</t>
  </si>
  <si>
    <t xml:space="preserve"> - Adequate number and skill level of tool engineers
- Design capability, including ability to translate math data (CATIA, UG, Pro-Eng etc.)
- Condition of equipment (EDM, Lathes etc) shows evidence of maintenance and good repair
</t>
  </si>
  <si>
    <t xml:space="preserve"> - Tools are designed for maximum efficiency (hot vs. cold runner, number of cavities)
- Use of automation &amp; robotics is appropriate
- Secondary processing (de-flashing) is minimal
</t>
  </si>
  <si>
    <t>Technical Assessment - Stamping</t>
  </si>
  <si>
    <t xml:space="preserve"> - Number of machines can support capacity.
- Tonnage of machines is appropriate for product</t>
  </si>
  <si>
    <t>The Supplier has adequate technical capability to produce the parts quoted.</t>
  </si>
  <si>
    <t xml:space="preserve"> - Similar products are now produced.
- Technical capabilities exist to support manufacturing.
- Design and Tooling Engineering support technical requirements.
- Review current PPM for similar product.
</t>
  </si>
  <si>
    <t>The Supplier has process controls to ensure conformance to product design and requirements (Error Proofing)</t>
  </si>
  <si>
    <t xml:space="preserve"> - Tonnage sensors, short feed sensors, die guides, etc.
- Die design supports volume.
</t>
  </si>
  <si>
    <t>The supplier has documentation for verifying tonnage monitoring calibrator by an A2LA Lab</t>
  </si>
  <si>
    <t xml:space="preserve"> - Tonnage monitors are considered gages, and must be treated as such in accordance to AIAG requirements. 
- Tonnage monitors should be used for predictive process control, as well as press and die protection.
</t>
  </si>
  <si>
    <t>Does supplier have dynamic/static buy off procedures for procurement of new tools and implementation of engineering changes.</t>
  </si>
  <si>
    <t xml:space="preserve"> - Supplier has thoroughly documented procedures to ensure all critical items (die space, datum's, lifter operations, etc.) are reviewed and addressed. This procedure should cover all aspects of die construction and production readiness.
</t>
  </si>
  <si>
    <t>Evidence of proper preventative maintenance for equipment
Daily, weekly, monthly equipment maintenance.</t>
  </si>
  <si>
    <t xml:space="preserve"> - Supplier has system for preventative maintenance performed and recorded on equipment?
- All records are maintained electronically or recorded manually.  Evidence PM is being performed per OEM recommendations.
- Evidence PM checks sheets are maintained are  up to date for daily lubrication, belts that drive fly wheels, grease fittings, wear plates, etc.
</t>
  </si>
  <si>
    <t xml:space="preserve">Evidence of proper preventative maintenance for Dies.
Are nitrogen systems (self-contained) part of supplier predictive maintenance plan?
</t>
  </si>
  <si>
    <t xml:space="preserve"> - Is there evidence work orders are generated for die preventative maintenance.
Are records maintained electronically or recorded manually.  Is there evidence PM is being performed based on number of hits being monitored.  
- All nitrogen systems must be part of a predictive maintenance program (based on hits, not time) to ensure that no non-conforming product can be produced as a result of low or excessive tonnage.
</t>
  </si>
  <si>
    <t xml:space="preserve"> - Stamping presses appear to be in good working order.  There is no evidence of oil leaks on floor, etc.
</t>
  </si>
  <si>
    <t>Does die have customer asset tag attached or is customer name engraved in die?</t>
  </si>
  <si>
    <t xml:space="preserve"> - Supplier shows evidence of customer owned tooling.
</t>
  </si>
  <si>
    <t>Are supplier draw lubes listed unapproved source list.</t>
  </si>
  <si>
    <t xml:space="preserve"> - All suppliers must utilize draw lubricants that are listed on an approved lubricant list to ensure compatibility with all subsequent  Globe systems. 
</t>
  </si>
  <si>
    <t>Supplier has proper methods in place to insure raw materials meet specifications.  Material issued to presses follows FIFO.</t>
  </si>
  <si>
    <t xml:space="preserve"> - Receiving inspection records include verification of chemistries on certs, as well as dimensional and visual verification of material.
- All material specifications are available &amp; known.
- Lot numbers are controlled and traceable.
</t>
  </si>
  <si>
    <t>What error proofing is in place to address right and left hand (two out dies)?</t>
  </si>
  <si>
    <t xml:space="preserve"> - Evidence process is designed to insure parts  exit on opposite sides of the press or opposite ends of the press to prevent possible mixing.
</t>
  </si>
  <si>
    <t xml:space="preserve"> - Evidence records are maintained after each production run to show tool was reviewed.
- Supplier sharpens tools, and or replaces punches where applicable based on the monitoring of number of hits.
- Tools are properly identified with Customer I.D.
- Die halves are properly marked.
- Storage is adequate to protect tooling.
</t>
  </si>
  <si>
    <t>Supplier has adequate tool design and manufacturing capability.</t>
  </si>
  <si>
    <t xml:space="preserve"> - Adequate number and skill level of tool engineers.  
- Design capability, including ability to translate
 math data (CATIA, UG, Pro-Eng etc.)
- Condition of equipment (EDM, Lathes, etc.) shows evidence of maintenance and good repair.
Note: If tooling is outsourced, supplier can provide name of tooling vendor, and credentials.
</t>
  </si>
  <si>
    <t xml:space="preserve"> - Floors are clear of spills, metal scraps or hazardous items
- All safety gates are in place and operational.
</t>
  </si>
  <si>
    <t>Do operator instructions and /or press set-up instructions match production parameters?</t>
  </si>
  <si>
    <t xml:space="preserve">Is there evidence operator work instructions are available for operator and set-up access?  Are they current and does the revision on the production floor match master copy revision?
Press set-up and/or operator instructions should include shut height parameter, nitrogen system pressure, counter balance pressure, feed rate and total/per corner tonnage at a minimum.  This will insure consistent set-up from shift to shift, as well as help in the troubleshooting process.
</t>
  </si>
  <si>
    <t>What parameters are checked for startup (Dimensional, PLC, etc.).  First piece approval posted.</t>
  </si>
  <si>
    <t>Supplier shows evidence first piece reports are placed at press, or are easily accessible for operator review.</t>
  </si>
  <si>
    <t xml:space="preserve"> - Tools are designed for maximum efficiency.
- Use of automation &amp; robotics is appropriate.
</t>
  </si>
  <si>
    <t>Safety features utilized on equipment</t>
  </si>
  <si>
    <t xml:space="preserve"> - Supplier shows evidence press safety features are in place such as: Light curtains, guard plates, run and stop buttons, etc.
- Use of automation &amp; robotics is appropriate.</t>
  </si>
  <si>
    <t>Special Process Compliance / Certificatilon</t>
  </si>
  <si>
    <t>NADCAP Certified / Compliant</t>
  </si>
  <si>
    <t>QUICK ASSESSMENT/ TECH ASSESSMENT RESULTS</t>
  </si>
  <si>
    <t>Certificate #</t>
  </si>
  <si>
    <t xml:space="preserve">ISO 9001 </t>
  </si>
  <si>
    <t>Registar</t>
  </si>
  <si>
    <t>AS9100 Certificaton</t>
  </si>
  <si>
    <t>Other  Certification</t>
  </si>
  <si>
    <t>Union:</t>
  </si>
  <si>
    <r>
      <rPr>
        <b/>
        <u/>
        <sz val="12"/>
        <rFont val="Arial"/>
        <family val="2"/>
      </rPr>
      <t>NOTES:</t>
    </r>
    <r>
      <rPr>
        <b/>
        <sz val="12"/>
        <rFont val="Arial"/>
        <family val="2"/>
      </rPr>
      <t xml:space="preserve">
1. If a particular element is currently "N/A" (not applicable) and there is no current risk enter score of "3" for that element and add a note of explanation in the "Notes" section.
2. If a particular element is currently "N/A" but there is the potential of future risk  enter score of "2" for that element and add a note of explanation in the "Notes" section.</t>
    </r>
  </si>
  <si>
    <t>IATF 16949 Certification</t>
  </si>
  <si>
    <t>Is this Supplier ISO, IATF, or AS registered ? Are they current with their surveillance audit schedule?</t>
  </si>
  <si>
    <t>Supplier has minimum of ISO certification
Lacks IATF, AS certification</t>
  </si>
  <si>
    <t>Supplier has all applicable certifications, including ISO, IATF, AS, CQI, NADCAP - as applicable</t>
  </si>
  <si>
    <t>All required certifications are current, including ISO, IATF, AS, CQI, NADCAP etc.
No current open corrective actions from last audit</t>
  </si>
  <si>
    <t>A.  Does your company presently have any contracts/subcontracts or purchase orders with Allied Motion Technologies?</t>
  </si>
  <si>
    <t>B.  Has your company had any contracts/subcontracts or purchase orders with Allied Motion Technologies in the past?</t>
  </si>
  <si>
    <t>2.  Will your company maintain all Allied Motion Technologies' documentation designated as ITAR in a condition where it can only be viewed or worked on only by U.S. citizens or permanent residents?</t>
  </si>
  <si>
    <t>3.  Will your company maintain all Allied Motion Technologies' documentation designated as ITAR in a locked condition when not in use?</t>
  </si>
  <si>
    <t xml:space="preserve">4.  Does your company agree not to export the Allied Motion Technologies' documentation / items designated as ITAR to a foreign country or foreign person without the consent of the U.S Dept. of State.  </t>
  </si>
  <si>
    <t>Does the Supplier have the capability to communicate Product design and Engineering Data with Suppliers and Allied Motion's?</t>
  </si>
  <si>
    <t xml:space="preserve">
Supplier capability/competency for existing and quoted Allied Motion's business.</t>
  </si>
  <si>
    <t>Supplier lacks internal expertise on product or process technology to support Allied Motion's business
Allied Motion's represents &gt;50% of supplier's overall business</t>
  </si>
  <si>
    <t>Supplier has full technical capability to support Allied Motion's business
Allied Motion's represents &gt;35% but &lt;50% of supplier's overall business</t>
  </si>
  <si>
    <t>Supplier has full technical capability to support Allied Motion's business
Some secondary processing out-sourced
Allied Motion's represents &gt;35% but &lt;50% of supplier's overall business</t>
  </si>
  <si>
    <t>Supplier has full technical capability to support Allied Motion's business
No out-sourcing of secondary processing
Allied Motion's represents &lt;35% of supplier's overall business</t>
  </si>
  <si>
    <t>Does Allied Motion's  face undue risk by entering / increasing business with this Supplier as a result of the share of business they do with other OEMs?</t>
  </si>
  <si>
    <t>Supplier is a direct competitor to Allied Motion's, with same OE Customer base</t>
  </si>
  <si>
    <t>Supplier is a direct competitor to Allied Motion's, but with different OE Customer base</t>
  </si>
  <si>
    <t>Supplier is competitor with Allied Motion's, but with different technology and/or products</t>
  </si>
  <si>
    <t>Supplier does not compete with Allied Motion's
Supplier is not an OE supplier</t>
  </si>
  <si>
    <t xml:space="preserve">Does the Supplier have access to required Allied Motion's websites?  Does the supplier understand what information is available on applicable websites?  </t>
  </si>
  <si>
    <t>Full knowledge of Allied Motion's and/or Group website
Limited or no use of sites as directed by division</t>
  </si>
  <si>
    <t>Is the electronic design program (software) used by the supplier (with design / Tool design responsibilities) appropriate and compatible with Allied Motion's systems?</t>
  </si>
  <si>
    <t>Facility is well organized and can accommodate additional capacity
Employees appear to be satisfied and are open and approachable
Supplier has the capability to be a good supplier to Allied Motion's</t>
  </si>
  <si>
    <t>- number and size of die cast machines supports capacity planned.
- Machine size is adequate for size of parts being produced.
- Melting system is adequate for part to be produced.
- All post processing - trim presses, pre-machining, etc. is adequate for part to be processed.
- sufficient capacity on equipment planned for Allied Motion's business</t>
  </si>
  <si>
    <t xml:space="preserve">No formal process in place </t>
  </si>
  <si>
    <t>No formal process in place.                                                        Some evidence of risk anlaysis in critical areas</t>
  </si>
  <si>
    <t>Formal process in place                                                               Evidence of risk evaluation in critical process areas                                                       Documentation of risk analysis and review</t>
  </si>
  <si>
    <t>Formal process in place                                            Risk is assessed in all processes and reviewed at minimally during management review.                                                                     High risk issues are addressed immediately.</t>
  </si>
  <si>
    <t>Process that addresses the need to identify, analyze, and consider actual and potential risks is  covered throughout all processs</t>
  </si>
  <si>
    <t xml:space="preserve">Is there a system  to address facility security including cybersecurity </t>
  </si>
  <si>
    <t>Security is limited to facility security only.                                               High potential for cyber security breach.</t>
  </si>
  <si>
    <t>No system in place</t>
  </si>
  <si>
    <t xml:space="preserve">Facility security in place.                               Potential for moderate cyber security breach.   </t>
  </si>
  <si>
    <t>System in place.                                                      Security audit is performed at least annually.                          System addresses no unauthorized access to restricted areas or digital information.                                        Very minimal potential for cyber security breach.</t>
  </si>
  <si>
    <t>Evidence of training program for new employees
Training includes health and safety training
Training is sufficient to ensure job requirements can be met
Evidence of cross-training
Training effectiveness is monitored and recorded
Evidence of training needs analyzed on regular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</si>
</sst>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mm/dd/yy;@"/>
    <numFmt numFmtId="165" formatCode="m/d/yy;@"/>
    <numFmt numFmtId="166" formatCode="m/dd/yy;@"/>
  </numFmts>
  <fonts count="78" x14ac:knownFonts="1">
    <font>
      <sz val="10"/>
      <name val="Tahoma"/>
    </font>
    <font>
      <sz val="8"/>
      <name val="Tahoma"/>
      <family val="2"/>
    </font>
    <font>
      <b/>
      <sz val="12"/>
      <name val="Tahoma"/>
      <family val="2"/>
    </font>
    <font>
      <sz val="7"/>
      <name val="Tahoma"/>
      <family val="2"/>
    </font>
    <font>
      <sz val="6"/>
      <name val="Tahoma"/>
      <family val="2"/>
    </font>
    <font>
      <b/>
      <sz val="10"/>
      <name val="Tahoma"/>
      <family val="2"/>
    </font>
    <font>
      <sz val="14"/>
      <name val="Tahoma"/>
      <family val="2"/>
    </font>
    <font>
      <sz val="10"/>
      <name val="Tahoma"/>
      <family val="2"/>
    </font>
    <font>
      <b/>
      <sz val="5"/>
      <name val="Tahoma"/>
      <family val="2"/>
    </font>
    <font>
      <sz val="12"/>
      <name val="Tahoma"/>
      <family val="2"/>
    </font>
    <font>
      <u/>
      <sz val="8"/>
      <name val="Tahoma"/>
      <family val="2"/>
    </font>
    <font>
      <i/>
      <sz val="8"/>
      <name val="Tahoma"/>
      <family val="2"/>
    </font>
    <font>
      <b/>
      <i/>
      <u/>
      <sz val="9"/>
      <name val="Tahoma"/>
      <family val="2"/>
    </font>
    <font>
      <b/>
      <i/>
      <sz val="8"/>
      <name val="Tahoma"/>
      <family val="2"/>
    </font>
    <font>
      <b/>
      <i/>
      <sz val="10"/>
      <name val="Tahoma"/>
      <family val="2"/>
    </font>
    <font>
      <sz val="10"/>
      <name val="Arial"/>
      <family val="2"/>
    </font>
    <font>
      <sz val="13"/>
      <name val="Arial"/>
      <family val="2"/>
    </font>
    <font>
      <b/>
      <sz val="13"/>
      <color indexed="9"/>
      <name val="Arial"/>
      <family val="2"/>
    </font>
    <font>
      <sz val="13"/>
      <color indexed="9"/>
      <name val="Arial"/>
      <family val="2"/>
    </font>
    <font>
      <sz val="16"/>
      <name val="Arial"/>
      <family val="2"/>
    </font>
    <font>
      <b/>
      <sz val="12"/>
      <name val="Arial"/>
      <family val="2"/>
    </font>
    <font>
      <b/>
      <i/>
      <sz val="14"/>
      <name val="Arial"/>
      <family val="2"/>
    </font>
    <font>
      <b/>
      <i/>
      <sz val="10"/>
      <name val="Arial"/>
      <family val="2"/>
    </font>
    <font>
      <b/>
      <sz val="14"/>
      <name val="Tahoma"/>
      <family val="2"/>
    </font>
    <font>
      <sz val="8"/>
      <name val="Arial"/>
      <family val="2"/>
    </font>
    <font>
      <b/>
      <i/>
      <sz val="12"/>
      <name val="Arial"/>
      <family val="2"/>
    </font>
    <font>
      <i/>
      <sz val="10"/>
      <name val="Tahoma"/>
      <family val="2"/>
    </font>
    <font>
      <i/>
      <sz val="12"/>
      <name val="Tahoma"/>
      <family val="2"/>
    </font>
    <font>
      <b/>
      <i/>
      <sz val="12"/>
      <name val="Tahoma"/>
      <family val="2"/>
    </font>
    <font>
      <sz val="11"/>
      <name val="Arial"/>
      <family val="2"/>
    </font>
    <font>
      <i/>
      <sz val="9"/>
      <name val="Tahoma"/>
      <family val="2"/>
    </font>
    <font>
      <sz val="11"/>
      <name val="Tahoma"/>
      <family val="2"/>
    </font>
    <font>
      <sz val="11"/>
      <color indexed="8"/>
      <name val="Arial"/>
      <family val="2"/>
    </font>
    <font>
      <sz val="11"/>
      <name val="Calibri"/>
      <family val="2"/>
      <scheme val="minor"/>
    </font>
    <font>
      <b/>
      <i/>
      <sz val="10"/>
      <color theme="0"/>
      <name val="Tahoma"/>
      <family val="2"/>
    </font>
    <font>
      <b/>
      <sz val="10"/>
      <color theme="0"/>
      <name val="Tahoma"/>
      <family val="2"/>
    </font>
    <font>
      <sz val="10"/>
      <name val="Arial"/>
      <family val="2"/>
    </font>
    <font>
      <b/>
      <sz val="24"/>
      <color indexed="8"/>
      <name val="Arial"/>
      <family val="2"/>
    </font>
    <font>
      <b/>
      <sz val="20"/>
      <color indexed="8"/>
      <name val="Arial"/>
      <family val="2"/>
    </font>
    <font>
      <b/>
      <sz val="14"/>
      <color indexed="8"/>
      <name val="Arial"/>
      <family val="2"/>
    </font>
    <font>
      <b/>
      <sz val="20"/>
      <color indexed="12"/>
      <name val="Arial"/>
      <family val="2"/>
    </font>
    <font>
      <b/>
      <sz val="18"/>
      <color indexed="8"/>
      <name val="Arial"/>
      <family val="2"/>
    </font>
    <font>
      <b/>
      <sz val="10"/>
      <name val="Arial"/>
      <family val="2"/>
    </font>
    <font>
      <b/>
      <sz val="11"/>
      <name val="Arial"/>
      <family val="2"/>
    </font>
    <font>
      <b/>
      <sz val="12"/>
      <color indexed="10"/>
      <name val="Arial"/>
      <family val="2"/>
    </font>
    <font>
      <sz val="12"/>
      <color indexed="10"/>
      <name val="Arial"/>
      <family val="2"/>
    </font>
    <font>
      <b/>
      <sz val="9"/>
      <name val="Arial"/>
      <family val="2"/>
    </font>
    <font>
      <sz val="12"/>
      <name val="Arial"/>
      <family val="2"/>
    </font>
    <font>
      <b/>
      <i/>
      <sz val="20"/>
      <color indexed="8"/>
      <name val="Arial"/>
      <family val="2"/>
    </font>
    <font>
      <sz val="10"/>
      <color indexed="8"/>
      <name val="Arial"/>
      <family val="2"/>
    </font>
    <font>
      <b/>
      <sz val="9"/>
      <color indexed="8"/>
      <name val="Arial"/>
      <family val="2"/>
    </font>
    <font>
      <b/>
      <sz val="10"/>
      <color indexed="8"/>
      <name val="Arial"/>
      <family val="2"/>
    </font>
    <font>
      <b/>
      <sz val="20"/>
      <name val="Arial"/>
      <family val="2"/>
    </font>
    <font>
      <b/>
      <sz val="12"/>
      <color indexed="8"/>
      <name val="Arial"/>
      <family val="2"/>
    </font>
    <font>
      <sz val="8"/>
      <color indexed="8"/>
      <name val="Arial"/>
      <family val="2"/>
    </font>
    <font>
      <u/>
      <sz val="8"/>
      <color indexed="8"/>
      <name val="Arial"/>
      <family val="2"/>
    </font>
    <font>
      <sz val="18"/>
      <name val="Arial"/>
      <family val="2"/>
    </font>
    <font>
      <u/>
      <sz val="8"/>
      <name val="Arial"/>
      <family val="2"/>
    </font>
    <font>
      <sz val="9"/>
      <color indexed="8"/>
      <name val="Arial"/>
      <family val="2"/>
    </font>
    <font>
      <sz val="9"/>
      <name val="Arial"/>
      <family val="2"/>
    </font>
    <font>
      <b/>
      <sz val="8"/>
      <color indexed="10"/>
      <name val="Arial"/>
      <family val="2"/>
    </font>
    <font>
      <b/>
      <sz val="8"/>
      <name val="Arial"/>
      <family val="2"/>
    </font>
    <font>
      <b/>
      <sz val="13"/>
      <name val="Arial"/>
      <family val="2"/>
    </font>
    <font>
      <sz val="10"/>
      <name val="Calibri"/>
      <family val="2"/>
      <scheme val="minor"/>
    </font>
    <font>
      <sz val="30"/>
      <name val="Calibri"/>
      <family val="2"/>
      <scheme val="minor"/>
    </font>
    <font>
      <b/>
      <i/>
      <sz val="11"/>
      <name val="Calibri"/>
      <family val="2"/>
      <scheme val="minor"/>
    </font>
    <font>
      <b/>
      <sz val="11"/>
      <name val="Calibri"/>
      <family val="2"/>
      <scheme val="minor"/>
    </font>
    <font>
      <b/>
      <sz val="10"/>
      <name val="Calibri"/>
      <family val="2"/>
      <scheme val="minor"/>
    </font>
    <font>
      <b/>
      <sz val="14"/>
      <name val="Calibri"/>
      <family val="2"/>
      <scheme val="minor"/>
    </font>
    <font>
      <b/>
      <sz val="9"/>
      <name val="Tahoma"/>
      <family val="2"/>
    </font>
    <font>
      <sz val="9"/>
      <name val="Tahoma"/>
      <family val="2"/>
    </font>
    <font>
      <sz val="10"/>
      <name val="Tahoma"/>
    </font>
    <font>
      <sz val="10"/>
      <color indexed="12"/>
      <name val="Arial"/>
      <family val="2"/>
    </font>
    <font>
      <b/>
      <sz val="14"/>
      <name val="Arial"/>
      <family val="2"/>
    </font>
    <font>
      <sz val="10"/>
      <color rgb="FF000000"/>
      <name val="Tahoma"/>
      <family val="2"/>
    </font>
    <font>
      <b/>
      <sz val="8"/>
      <name val="Tahoma"/>
      <family val="2"/>
    </font>
    <font>
      <b/>
      <sz val="6"/>
      <name val="Tahoma"/>
      <family val="2"/>
    </font>
    <font>
      <b/>
      <u/>
      <sz val="12"/>
      <name val="Arial"/>
      <family val="2"/>
    </font>
  </fonts>
  <fills count="24">
    <fill>
      <patternFill patternType="none"/>
    </fill>
    <fill>
      <patternFill patternType="gray125"/>
    </fill>
    <fill>
      <patternFill patternType="solid">
        <fgColor indexed="55"/>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indexed="10"/>
        <bgColor indexed="64"/>
      </patternFill>
    </fill>
    <fill>
      <patternFill patternType="solid">
        <fgColor indexed="9"/>
      </patternFill>
    </fill>
    <fill>
      <patternFill patternType="solid">
        <fgColor indexed="13"/>
        <bgColor indexed="64"/>
      </patternFill>
    </fill>
    <fill>
      <patternFill patternType="solid">
        <fgColor indexed="11"/>
        <bgColor indexed="64"/>
      </patternFill>
    </fill>
    <fill>
      <patternFill patternType="solid">
        <fgColor indexed="15"/>
        <bgColor indexed="64"/>
      </patternFill>
    </fill>
    <fill>
      <patternFill patternType="solid">
        <fgColor indexed="9"/>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indexed="23"/>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tint="-0.14999847407452621"/>
        <bgColor indexed="64"/>
      </patternFill>
    </fill>
  </fills>
  <borders count="6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top/>
      <bottom style="thick">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thick">
        <color indexed="64"/>
      </left>
      <right/>
      <top/>
      <bottom/>
      <diagonal/>
    </border>
    <border>
      <left/>
      <right style="medium">
        <color indexed="64"/>
      </right>
      <top/>
      <bottom/>
      <diagonal/>
    </border>
    <border>
      <left/>
      <right style="thin">
        <color indexed="64"/>
      </right>
      <top/>
      <bottom style="medium">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7" fillId="0" borderId="0"/>
    <xf numFmtId="0" fontId="36" fillId="0" borderId="0"/>
    <xf numFmtId="0" fontId="47" fillId="11" borderId="0"/>
    <xf numFmtId="0" fontId="15" fillId="0" borderId="0"/>
    <xf numFmtId="43" fontId="71" fillId="0" borderId="0" applyFont="0" applyFill="0" applyBorder="0" applyAlignment="0" applyProtection="0"/>
  </cellStyleXfs>
  <cellXfs count="709">
    <xf numFmtId="0" fontId="0" fillId="0" borderId="0" xfId="0"/>
    <xf numFmtId="0" fontId="0" fillId="0" borderId="0" xfId="0"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4" fillId="0" borderId="0" xfId="0" applyFont="1" applyAlignment="1">
      <alignment vertical="center"/>
    </xf>
    <xf numFmtId="0" fontId="1" fillId="0" borderId="0" xfId="0" applyFont="1" applyBorder="1" applyAlignment="1">
      <alignment horizontal="left" vertical="center"/>
    </xf>
    <xf numFmtId="0" fontId="0" fillId="2" borderId="10" xfId="0" applyFill="1" applyBorder="1" applyAlignment="1">
      <alignment vertical="center"/>
    </xf>
    <xf numFmtId="0" fontId="0" fillId="2" borderId="6" xfId="0" applyFill="1" applyBorder="1" applyAlignment="1">
      <alignment vertical="center"/>
    </xf>
    <xf numFmtId="0" fontId="0" fillId="2" borderId="4" xfId="0" applyFill="1" applyBorder="1" applyAlignment="1">
      <alignment vertical="center"/>
    </xf>
    <xf numFmtId="0" fontId="0" fillId="0" borderId="0" xfId="0" applyAlignment="1">
      <alignment vertical="top"/>
    </xf>
    <xf numFmtId="0" fontId="0" fillId="2" borderId="1" xfId="0" applyFill="1" applyBorder="1" applyAlignment="1">
      <alignment vertical="center"/>
    </xf>
    <xf numFmtId="0" fontId="0" fillId="2" borderId="11" xfId="0" applyFill="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0" fillId="2" borderId="5" xfId="0" applyFill="1" applyBorder="1" applyAlignment="1">
      <alignment vertical="center"/>
    </xf>
    <xf numFmtId="0" fontId="10" fillId="0" borderId="2" xfId="0" applyFont="1" applyBorder="1" applyAlignment="1">
      <alignment horizontal="left" vertical="center"/>
    </xf>
    <xf numFmtId="0" fontId="10" fillId="0" borderId="0" xfId="0" applyFont="1" applyBorder="1" applyAlignment="1">
      <alignment horizontal="left" vertical="center"/>
    </xf>
    <xf numFmtId="0" fontId="4" fillId="0" borderId="2" xfId="0" applyFont="1" applyBorder="1" applyAlignment="1">
      <alignment horizontal="center" vertical="center"/>
    </xf>
    <xf numFmtId="0" fontId="11" fillId="0" borderId="0" xfId="0" applyFont="1" applyBorder="1" applyAlignment="1">
      <alignment horizontal="left" vertical="center"/>
    </xf>
    <xf numFmtId="0" fontId="5" fillId="0" borderId="0" xfId="0" applyFont="1" applyFill="1" applyBorder="1" applyAlignment="1">
      <alignment horizontal="center" vertical="center"/>
    </xf>
    <xf numFmtId="0" fontId="12" fillId="0" borderId="0" xfId="0"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wrapText="1"/>
    </xf>
    <xf numFmtId="0" fontId="0" fillId="0" borderId="0" xfId="0" applyAlignment="1">
      <alignment horizontal="left" vertical="center"/>
    </xf>
    <xf numFmtId="0" fontId="16" fillId="3" borderId="12" xfId="0" applyFont="1" applyFill="1" applyBorder="1" applyAlignment="1">
      <alignment horizontal="center" vertical="center"/>
    </xf>
    <xf numFmtId="0" fontId="18" fillId="3" borderId="12" xfId="0" applyFont="1" applyFill="1" applyBorder="1" applyAlignment="1">
      <alignment horizontal="left" vertical="center"/>
    </xf>
    <xf numFmtId="0" fontId="16" fillId="0" borderId="0" xfId="0" applyFont="1" applyAlignment="1">
      <alignment horizontal="left" vertical="center"/>
    </xf>
    <xf numFmtId="0" fontId="19" fillId="0" borderId="0" xfId="0" applyFont="1" applyAlignment="1">
      <alignment horizontal="left" vertical="center"/>
    </xf>
    <xf numFmtId="0" fontId="15" fillId="0" borderId="12"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wrapText="1"/>
    </xf>
    <xf numFmtId="0" fontId="15" fillId="0" borderId="0" xfId="0" applyFont="1" applyAlignment="1">
      <alignment horizontal="center" vertical="center"/>
    </xf>
    <xf numFmtId="0" fontId="20" fillId="4" borderId="12" xfId="0" applyFont="1" applyFill="1" applyBorder="1" applyAlignment="1">
      <alignment horizontal="center" vertical="center"/>
    </xf>
    <xf numFmtId="0" fontId="20" fillId="4" borderId="12" xfId="0" applyFont="1" applyFill="1" applyBorder="1" applyAlignment="1">
      <alignment horizontal="center" vertical="center" wrapText="1"/>
    </xf>
    <xf numFmtId="0" fontId="9" fillId="0" borderId="0" xfId="0" applyFont="1" applyBorder="1" applyAlignment="1">
      <alignment horizontal="left" vertical="center"/>
    </xf>
    <xf numFmtId="0" fontId="0" fillId="5" borderId="0" xfId="0" applyFill="1" applyAlignment="1">
      <alignment horizontal="center" vertical="center"/>
    </xf>
    <xf numFmtId="0" fontId="1" fillId="0" borderId="0" xfId="0" applyFont="1" applyBorder="1" applyAlignment="1">
      <alignment horizontal="center" vertical="center"/>
    </xf>
    <xf numFmtId="0" fontId="0" fillId="0" borderId="12" xfId="0" applyFill="1" applyBorder="1" applyAlignment="1">
      <alignment horizontal="center" vertical="center"/>
    </xf>
    <xf numFmtId="49" fontId="20" fillId="4" borderId="12" xfId="0" applyNumberFormat="1" applyFont="1" applyFill="1" applyBorder="1" applyAlignment="1">
      <alignment horizontal="center" vertical="center"/>
    </xf>
    <xf numFmtId="49" fontId="15" fillId="0" borderId="0" xfId="0" applyNumberFormat="1" applyFont="1" applyAlignment="1">
      <alignment horizontal="left" vertical="center"/>
    </xf>
    <xf numFmtId="49" fontId="15" fillId="0" borderId="12" xfId="0" applyNumberFormat="1" applyFont="1" applyBorder="1" applyAlignment="1">
      <alignment horizontal="left" vertical="center" wrapText="1"/>
    </xf>
    <xf numFmtId="0" fontId="0" fillId="0" borderId="0" xfId="0" applyAlignment="1">
      <alignment horizontal="center" vertical="center" wrapText="1"/>
    </xf>
    <xf numFmtId="0" fontId="4" fillId="0" borderId="0" xfId="0" applyFont="1" applyBorder="1" applyAlignment="1">
      <alignment vertical="top"/>
    </xf>
    <xf numFmtId="0" fontId="26" fillId="0" borderId="0" xfId="0" applyFont="1" applyBorder="1" applyAlignment="1">
      <alignment vertical="center"/>
    </xf>
    <xf numFmtId="0" fontId="15" fillId="0" borderId="12" xfId="0" applyNumberFormat="1" applyFont="1" applyBorder="1" applyAlignment="1">
      <alignment horizontal="left" vertical="center" wrapText="1"/>
    </xf>
    <xf numFmtId="0" fontId="0" fillId="0" borderId="3" xfId="0" applyBorder="1" applyAlignment="1">
      <alignment vertical="center"/>
    </xf>
    <xf numFmtId="0" fontId="0" fillId="0" borderId="3" xfId="0" applyBorder="1" applyAlignment="1">
      <alignment vertical="top"/>
    </xf>
    <xf numFmtId="0" fontId="20" fillId="4" borderId="17" xfId="0" applyFont="1" applyFill="1" applyBorder="1" applyAlignment="1">
      <alignment horizontal="center" vertical="center" wrapText="1"/>
    </xf>
    <xf numFmtId="49" fontId="20" fillId="4" borderId="17" xfId="0" applyNumberFormat="1" applyFont="1" applyFill="1" applyBorder="1" applyAlignment="1">
      <alignment horizontal="center" vertical="center"/>
    </xf>
    <xf numFmtId="0" fontId="5" fillId="0" borderId="0" xfId="0" applyFont="1" applyBorder="1" applyAlignment="1">
      <alignment vertical="center"/>
    </xf>
    <xf numFmtId="0" fontId="4" fillId="0" borderId="18" xfId="0" applyFont="1" applyBorder="1" applyAlignment="1">
      <alignment horizontal="left" vertical="top"/>
    </xf>
    <xf numFmtId="0" fontId="26" fillId="0" borderId="19" xfId="0" applyFont="1" applyBorder="1" applyAlignment="1">
      <alignment vertical="center"/>
    </xf>
    <xf numFmtId="0" fontId="4" fillId="0" borderId="19" xfId="0" applyFont="1" applyBorder="1" applyAlignment="1">
      <alignment horizontal="left" vertical="top"/>
    </xf>
    <xf numFmtId="0" fontId="9" fillId="7" borderId="0" xfId="0" applyFont="1" applyFill="1" applyBorder="1" applyAlignment="1">
      <alignment horizontal="right" vertical="center"/>
    </xf>
    <xf numFmtId="0" fontId="5" fillId="7" borderId="13" xfId="0" applyFont="1" applyFill="1" applyBorder="1" applyAlignment="1">
      <alignment horizontal="center" vertical="center"/>
    </xf>
    <xf numFmtId="0" fontId="9" fillId="7" borderId="21" xfId="0" applyFont="1" applyFill="1" applyBorder="1" applyAlignment="1">
      <alignment horizontal="right" vertical="center"/>
    </xf>
    <xf numFmtId="0" fontId="5" fillId="7" borderId="0" xfId="0" applyFont="1" applyFill="1" applyBorder="1" applyAlignment="1">
      <alignment vertical="center"/>
    </xf>
    <xf numFmtId="0" fontId="26" fillId="7" borderId="19" xfId="0" applyFont="1" applyFill="1" applyBorder="1" applyAlignment="1">
      <alignment vertical="center"/>
    </xf>
    <xf numFmtId="0" fontId="14" fillId="7" borderId="20" xfId="0" applyFont="1" applyFill="1" applyBorder="1" applyAlignment="1">
      <alignment vertical="center"/>
    </xf>
    <xf numFmtId="0" fontId="13" fillId="7" borderId="0" xfId="0" applyFont="1" applyFill="1" applyBorder="1" applyAlignment="1">
      <alignment vertical="center"/>
    </xf>
    <xf numFmtId="0" fontId="13" fillId="7" borderId="21" xfId="0" applyFont="1" applyFill="1" applyBorder="1" applyAlignment="1">
      <alignment vertical="center"/>
    </xf>
    <xf numFmtId="49" fontId="15" fillId="0" borderId="9" xfId="0" applyNumberFormat="1" applyFont="1" applyBorder="1" applyAlignment="1">
      <alignment horizontal="left" vertical="center" wrapText="1"/>
    </xf>
    <xf numFmtId="49" fontId="7" fillId="0" borderId="12" xfId="1" applyNumberFormat="1" applyFont="1" applyBorder="1" applyAlignment="1">
      <alignment horizontal="center" vertical="center"/>
    </xf>
    <xf numFmtId="49" fontId="15" fillId="0" borderId="8" xfId="0" applyNumberFormat="1" applyFont="1" applyBorder="1" applyAlignment="1">
      <alignment horizontal="left" vertical="center" wrapText="1"/>
    </xf>
    <xf numFmtId="0" fontId="26" fillId="7" borderId="22" xfId="0" applyFont="1" applyFill="1" applyBorder="1" applyAlignment="1">
      <alignment vertical="center"/>
    </xf>
    <xf numFmtId="49" fontId="15" fillId="0" borderId="23" xfId="0" applyNumberFormat="1" applyFont="1" applyBorder="1" applyAlignment="1">
      <alignment horizontal="left" vertical="center" wrapText="1"/>
    </xf>
    <xf numFmtId="0" fontId="29" fillId="0" borderId="12" xfId="0" applyFont="1" applyBorder="1" applyAlignment="1">
      <alignment horizontal="center" vertical="center"/>
    </xf>
    <xf numFmtId="0" fontId="29" fillId="0" borderId="9" xfId="0" applyFont="1" applyBorder="1" applyAlignment="1">
      <alignment horizontal="left" vertical="center" wrapText="1"/>
    </xf>
    <xf numFmtId="49" fontId="29" fillId="0" borderId="12" xfId="0" applyNumberFormat="1" applyFont="1" applyBorder="1" applyAlignment="1">
      <alignment horizontal="left" vertical="center" wrapText="1"/>
    </xf>
    <xf numFmtId="0" fontId="29" fillId="0" borderId="12" xfId="0" applyFont="1" applyFill="1" applyBorder="1" applyAlignment="1" applyProtection="1">
      <alignment horizontal="left" vertical="top" wrapText="1"/>
    </xf>
    <xf numFmtId="0" fontId="29" fillId="6" borderId="9" xfId="0" applyFont="1" applyFill="1" applyBorder="1" applyAlignment="1">
      <alignment horizontal="left" vertical="center" wrapText="1"/>
    </xf>
    <xf numFmtId="0" fontId="32" fillId="0" borderId="12" xfId="0" applyFont="1" applyFill="1" applyBorder="1" applyAlignment="1" applyProtection="1">
      <alignment horizontal="left" vertical="top" wrapText="1"/>
    </xf>
    <xf numFmtId="0" fontId="29" fillId="0" borderId="0" xfId="0" applyFont="1" applyAlignment="1">
      <alignment horizontal="left" vertical="center" wrapText="1"/>
    </xf>
    <xf numFmtId="0" fontId="15" fillId="0" borderId="0" xfId="0" applyFont="1" applyAlignment="1">
      <alignment horizontal="left" vertical="center" wrapText="1"/>
    </xf>
    <xf numFmtId="49" fontId="29" fillId="0" borderId="12" xfId="0" applyNumberFormat="1" applyFont="1" applyBorder="1" applyAlignment="1">
      <alignment horizontal="left" vertical="top" wrapText="1"/>
    </xf>
    <xf numFmtId="0" fontId="31" fillId="0" borderId="12" xfId="0" applyFont="1" applyBorder="1" applyAlignment="1">
      <alignment horizontal="center" vertical="center"/>
    </xf>
    <xf numFmtId="0" fontId="31" fillId="0" borderId="0" xfId="0" applyFont="1" applyAlignment="1">
      <alignment horizontal="left" vertical="center"/>
    </xf>
    <xf numFmtId="0" fontId="29" fillId="0" borderId="12" xfId="0" applyFont="1" applyBorder="1" applyAlignment="1" applyProtection="1">
      <alignment horizontal="left" vertical="top" wrapText="1"/>
    </xf>
    <xf numFmtId="0" fontId="15" fillId="0" borderId="0" xfId="0" applyFont="1" applyAlignment="1">
      <alignment horizontal="left" vertical="center"/>
    </xf>
    <xf numFmtId="1" fontId="15" fillId="0" borderId="0" xfId="0" applyNumberFormat="1" applyFont="1" applyAlignment="1">
      <alignment horizontal="left" vertical="center"/>
    </xf>
    <xf numFmtId="0" fontId="4" fillId="6" borderId="0" xfId="0" applyFont="1" applyFill="1" applyBorder="1" applyAlignment="1">
      <alignment horizontal="left" vertical="center" wrapText="1"/>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7" fillId="6" borderId="7" xfId="0" applyFont="1" applyFill="1" applyBorder="1" applyAlignment="1">
      <alignment horizontal="left" vertical="center" wrapText="1"/>
    </xf>
    <xf numFmtId="0" fontId="7" fillId="6" borderId="8" xfId="0" applyFont="1" applyFill="1" applyBorder="1" applyAlignment="1">
      <alignment vertical="center" wrapText="1"/>
    </xf>
    <xf numFmtId="0" fontId="5" fillId="7" borderId="0" xfId="0" applyFont="1" applyFill="1" applyBorder="1" applyAlignment="1">
      <alignment horizontal="center" vertical="center"/>
    </xf>
    <xf numFmtId="0" fontId="5" fillId="7" borderId="0" xfId="0" applyFont="1" applyFill="1" applyBorder="1" applyAlignment="1">
      <alignment horizontal="left" vertical="center"/>
    </xf>
    <xf numFmtId="0" fontId="5" fillId="7" borderId="20" xfId="0" applyFont="1" applyFill="1" applyBorder="1" applyAlignment="1">
      <alignment horizontal="left" vertical="center"/>
    </xf>
    <xf numFmtId="0" fontId="0" fillId="0" borderId="0" xfId="0" applyFill="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7" fillId="6" borderId="8" xfId="0" applyFont="1" applyFill="1" applyBorder="1" applyAlignment="1">
      <alignment horizontal="left" vertical="center" wrapText="1"/>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6" borderId="0" xfId="0" applyFill="1" applyBorder="1" applyAlignment="1">
      <alignment horizontal="left" vertical="center"/>
    </xf>
    <xf numFmtId="0" fontId="34" fillId="8" borderId="13" xfId="0" applyFont="1" applyFill="1" applyBorder="1" applyAlignment="1">
      <alignment horizontal="center" vertical="center"/>
    </xf>
    <xf numFmtId="0" fontId="35" fillId="9" borderId="13" xfId="0" applyFont="1" applyFill="1" applyBorder="1" applyAlignment="1">
      <alignment horizontal="center" vertical="center"/>
    </xf>
    <xf numFmtId="0" fontId="0" fillId="0" borderId="12" xfId="0" applyBorder="1" applyAlignment="1">
      <alignment vertical="center"/>
    </xf>
    <xf numFmtId="49" fontId="17" fillId="3" borderId="12" xfId="0" applyNumberFormat="1" applyFont="1" applyFill="1" applyBorder="1" applyAlignment="1">
      <alignment horizontal="right" vertical="center"/>
    </xf>
    <xf numFmtId="0" fontId="0" fillId="0" borderId="12" xfId="0" applyBorder="1" applyAlignment="1">
      <alignment horizontal="center" vertical="center" wrapText="1"/>
    </xf>
    <xf numFmtId="0" fontId="24" fillId="0" borderId="12" xfId="0" applyFont="1" applyBorder="1" applyAlignment="1">
      <alignment horizontal="center" vertical="center" wrapText="1"/>
    </xf>
    <xf numFmtId="0" fontId="49" fillId="12" borderId="48" xfId="3" applyNumberFormat="1" applyFont="1" applyFill="1" applyBorder="1" applyAlignment="1">
      <alignment vertical="center"/>
    </xf>
    <xf numFmtId="0" fontId="49" fillId="13" borderId="48" xfId="3" applyNumberFormat="1" applyFont="1" applyFill="1" applyBorder="1" applyAlignment="1">
      <alignment vertical="center"/>
    </xf>
    <xf numFmtId="0" fontId="49" fillId="0" borderId="0" xfId="3" applyNumberFormat="1" applyFont="1" applyFill="1" applyBorder="1" applyAlignment="1">
      <alignment horizontal="left" vertical="center" wrapText="1"/>
    </xf>
    <xf numFmtId="0" fontId="49" fillId="0" borderId="0" xfId="3" applyNumberFormat="1" applyFont="1" applyFill="1" applyBorder="1" applyAlignment="1">
      <alignment vertical="center"/>
    </xf>
    <xf numFmtId="0" fontId="51" fillId="14" borderId="49" xfId="3" applyNumberFormat="1" applyFont="1" applyFill="1" applyBorder="1" applyAlignment="1">
      <alignment horizontal="center" vertical="center" wrapText="1"/>
    </xf>
    <xf numFmtId="0" fontId="49" fillId="0" borderId="27" xfId="3" applyNumberFormat="1" applyFont="1" applyFill="1" applyBorder="1" applyAlignment="1">
      <alignment horizontal="center" vertical="center" wrapText="1"/>
    </xf>
    <xf numFmtId="0" fontId="49" fillId="0" borderId="27" xfId="3" applyNumberFormat="1" applyFont="1" applyFill="1" applyBorder="1" applyAlignment="1">
      <alignment horizontal="left" vertical="center" wrapText="1"/>
    </xf>
    <xf numFmtId="0" fontId="51" fillId="0" borderId="27" xfId="3" applyNumberFormat="1" applyFont="1" applyFill="1" applyBorder="1" applyAlignment="1">
      <alignment horizontal="center" vertical="center" wrapText="1"/>
    </xf>
    <xf numFmtId="0" fontId="50" fillId="0" borderId="27" xfId="3" quotePrefix="1" applyNumberFormat="1" applyFont="1" applyFill="1" applyBorder="1" applyAlignment="1">
      <alignment vertical="center"/>
    </xf>
    <xf numFmtId="0" fontId="51" fillId="11" borderId="51" xfId="3" applyNumberFormat="1" applyFont="1" applyBorder="1" applyAlignment="1">
      <alignment horizontal="center" vertical="center"/>
    </xf>
    <xf numFmtId="0" fontId="51" fillId="11" borderId="55" xfId="3" applyNumberFormat="1" applyFont="1" applyBorder="1" applyAlignment="1">
      <alignment horizontal="center" vertical="center"/>
    </xf>
    <xf numFmtId="0" fontId="51" fillId="11" borderId="14" xfId="3" applyNumberFormat="1" applyFont="1" applyBorder="1" applyAlignment="1">
      <alignment horizontal="center" vertical="center"/>
    </xf>
    <xf numFmtId="0" fontId="51" fillId="11" borderId="43" xfId="3" applyNumberFormat="1" applyFont="1" applyBorder="1" applyAlignment="1">
      <alignment horizontal="center" vertical="center"/>
    </xf>
    <xf numFmtId="0" fontId="49" fillId="0" borderId="12" xfId="3" applyNumberFormat="1" applyFont="1" applyFill="1" applyBorder="1" applyAlignment="1">
      <alignment vertical="center"/>
    </xf>
    <xf numFmtId="0" fontId="54" fillId="0" borderId="12" xfId="3" applyNumberFormat="1" applyFont="1" applyFill="1" applyBorder="1" applyAlignment="1">
      <alignment horizontal="center" vertical="top"/>
    </xf>
    <xf numFmtId="0" fontId="54" fillId="15" borderId="7" xfId="3" applyNumberFormat="1" applyFont="1" applyFill="1" applyBorder="1" applyAlignment="1">
      <alignment horizontal="left" vertical="top" wrapText="1"/>
    </xf>
    <xf numFmtId="0" fontId="54" fillId="15" borderId="36" xfId="3" applyNumberFormat="1" applyFont="1" applyFill="1" applyBorder="1" applyAlignment="1">
      <alignment horizontal="left" vertical="top" wrapText="1"/>
    </xf>
    <xf numFmtId="0" fontId="54" fillId="15" borderId="12" xfId="3" applyNumberFormat="1" applyFont="1" applyFill="1" applyBorder="1" applyAlignment="1">
      <alignment horizontal="center" vertical="top" wrapText="1"/>
    </xf>
    <xf numFmtId="165" fontId="54" fillId="15" borderId="12" xfId="3" applyNumberFormat="1" applyFont="1" applyFill="1" applyBorder="1" applyAlignment="1">
      <alignment horizontal="center" vertical="top"/>
    </xf>
    <xf numFmtId="14" fontId="54" fillId="15" borderId="7" xfId="3" applyNumberFormat="1" applyFont="1" applyFill="1" applyBorder="1" applyAlignment="1">
      <alignment horizontal="center" vertical="top"/>
    </xf>
    <xf numFmtId="1" fontId="54" fillId="0" borderId="12" xfId="3" applyNumberFormat="1" applyFont="1" applyFill="1" applyBorder="1" applyAlignment="1">
      <alignment horizontal="center" vertical="top"/>
    </xf>
    <xf numFmtId="165" fontId="54" fillId="0" borderId="12" xfId="3" applyNumberFormat="1" applyFont="1" applyFill="1" applyBorder="1" applyAlignment="1">
      <alignment horizontal="center" vertical="top"/>
    </xf>
    <xf numFmtId="165" fontId="54" fillId="15" borderId="7" xfId="3" applyNumberFormat="1" applyFont="1" applyFill="1" applyBorder="1" applyAlignment="1">
      <alignment horizontal="center" vertical="top"/>
    </xf>
    <xf numFmtId="0" fontId="54" fillId="15" borderId="12" xfId="3" applyNumberFormat="1" applyFont="1" applyFill="1" applyBorder="1" applyAlignment="1">
      <alignment horizontal="left" vertical="top" wrapText="1"/>
    </xf>
    <xf numFmtId="165" fontId="54" fillId="15" borderId="12" xfId="3" applyNumberFormat="1" applyFont="1" applyFill="1" applyBorder="1" applyAlignment="1">
      <alignment horizontal="center" vertical="top" wrapText="1"/>
    </xf>
    <xf numFmtId="14" fontId="54" fillId="15" borderId="12" xfId="3" applyNumberFormat="1" applyFont="1" applyFill="1" applyBorder="1" applyAlignment="1">
      <alignment horizontal="center" vertical="top" wrapText="1"/>
    </xf>
    <xf numFmtId="0" fontId="55" fillId="15" borderId="12" xfId="3" applyNumberFormat="1" applyFont="1" applyFill="1" applyBorder="1" applyAlignment="1">
      <alignment horizontal="left" vertical="top" wrapText="1"/>
    </xf>
    <xf numFmtId="165" fontId="54" fillId="0" borderId="12" xfId="3" applyNumberFormat="1" applyFont="1" applyFill="1" applyBorder="1" applyAlignment="1">
      <alignment horizontal="center" vertical="top" wrapText="1"/>
    </xf>
    <xf numFmtId="49" fontId="54" fillId="15" borderId="12" xfId="3" applyNumberFormat="1" applyFont="1" applyFill="1" applyBorder="1" applyAlignment="1">
      <alignment horizontal="center" vertical="top" wrapText="1"/>
    </xf>
    <xf numFmtId="0" fontId="54" fillId="0" borderId="12" xfId="3" applyNumberFormat="1" applyFont="1" applyFill="1" applyBorder="1" applyAlignment="1">
      <alignment horizontal="left" vertical="top" wrapText="1"/>
    </xf>
    <xf numFmtId="0" fontId="24" fillId="15" borderId="12" xfId="3" applyNumberFormat="1" applyFont="1" applyFill="1" applyBorder="1" applyAlignment="1">
      <alignment horizontal="left" vertical="top" wrapText="1"/>
    </xf>
    <xf numFmtId="0" fontId="15" fillId="0" borderId="12" xfId="3" applyNumberFormat="1" applyFont="1" applyFill="1" applyBorder="1" applyAlignment="1">
      <alignment vertical="center"/>
    </xf>
    <xf numFmtId="1" fontId="24" fillId="0" borderId="12" xfId="3" applyNumberFormat="1" applyFont="1" applyFill="1" applyBorder="1" applyAlignment="1">
      <alignment horizontal="center" vertical="top"/>
    </xf>
    <xf numFmtId="0" fontId="24" fillId="15" borderId="12" xfId="3" applyNumberFormat="1" applyFont="1" applyFill="1" applyBorder="1" applyAlignment="1">
      <alignment horizontal="center" vertical="top" wrapText="1"/>
    </xf>
    <xf numFmtId="49" fontId="24" fillId="15" borderId="12" xfId="3" applyNumberFormat="1" applyFont="1" applyFill="1" applyBorder="1" applyAlignment="1">
      <alignment horizontal="center" vertical="top" wrapText="1"/>
    </xf>
    <xf numFmtId="0" fontId="58" fillId="0" borderId="12" xfId="3" applyNumberFormat="1" applyFont="1" applyFill="1" applyBorder="1" applyAlignment="1">
      <alignment vertical="center"/>
    </xf>
    <xf numFmtId="0" fontId="58" fillId="0" borderId="12" xfId="3" applyNumberFormat="1" applyFont="1" applyFill="1" applyBorder="1" applyAlignment="1">
      <alignment horizontal="center" vertical="top"/>
    </xf>
    <xf numFmtId="0" fontId="58" fillId="0" borderId="12" xfId="3" applyNumberFormat="1" applyFont="1" applyFill="1" applyBorder="1" applyAlignment="1">
      <alignment horizontal="left" vertical="top" wrapText="1"/>
    </xf>
    <xf numFmtId="0" fontId="58" fillId="15" borderId="12" xfId="3" applyNumberFormat="1" applyFont="1" applyFill="1" applyBorder="1" applyAlignment="1">
      <alignment horizontal="left" vertical="top" wrapText="1"/>
    </xf>
    <xf numFmtId="0" fontId="58" fillId="15" borderId="12" xfId="3" applyNumberFormat="1" applyFont="1" applyFill="1" applyBorder="1" applyAlignment="1">
      <alignment horizontal="center" vertical="top" wrapText="1"/>
    </xf>
    <xf numFmtId="165" fontId="58" fillId="15" borderId="12" xfId="3" applyNumberFormat="1" applyFont="1" applyFill="1" applyBorder="1" applyAlignment="1">
      <alignment horizontal="center" vertical="top" wrapText="1"/>
    </xf>
    <xf numFmtId="14" fontId="58" fillId="15" borderId="12" xfId="3" applyNumberFormat="1" applyFont="1" applyFill="1" applyBorder="1" applyAlignment="1">
      <alignment horizontal="center" vertical="top" wrapText="1"/>
    </xf>
    <xf numFmtId="165" fontId="58" fillId="15" borderId="12" xfId="3" applyNumberFormat="1" applyFont="1" applyFill="1" applyBorder="1" applyAlignment="1">
      <alignment horizontal="center" vertical="top"/>
    </xf>
    <xf numFmtId="14" fontId="54" fillId="15" borderId="12" xfId="3" applyNumberFormat="1" applyFont="1" applyFill="1" applyBorder="1" applyAlignment="1">
      <alignment horizontal="center" vertical="top"/>
    </xf>
    <xf numFmtId="0" fontId="54" fillId="0" borderId="12" xfId="3" applyNumberFormat="1" applyFont="1" applyFill="1" applyBorder="1" applyAlignment="1">
      <alignment horizontal="center" vertical="top" wrapText="1"/>
    </xf>
    <xf numFmtId="0" fontId="15" fillId="0" borderId="0" xfId="0" applyFont="1"/>
    <xf numFmtId="17" fontId="15" fillId="0" borderId="0" xfId="0" applyNumberFormat="1" applyFont="1"/>
    <xf numFmtId="1" fontId="0" fillId="0" borderId="0" xfId="0" applyNumberFormat="1"/>
    <xf numFmtId="0" fontId="39" fillId="0" borderId="46" xfId="0" applyFont="1" applyFill="1" applyBorder="1" applyAlignment="1">
      <alignment horizontal="right" vertical="center" wrapText="1"/>
    </xf>
    <xf numFmtId="164" fontId="39" fillId="0" borderId="46" xfId="0" quotePrefix="1" applyNumberFormat="1" applyFont="1" applyFill="1" applyBorder="1" applyAlignment="1">
      <alignment horizontal="center" vertical="center"/>
    </xf>
    <xf numFmtId="0" fontId="41" fillId="0" borderId="0" xfId="0" applyFont="1" applyFill="1" applyBorder="1" applyAlignment="1">
      <alignment horizontal="center" vertical="center"/>
    </xf>
    <xf numFmtId="0" fontId="39" fillId="0" borderId="0" xfId="0" applyFont="1" applyFill="1" applyBorder="1" applyAlignment="1">
      <alignment horizontal="right" vertical="center" wrapText="1"/>
    </xf>
    <xf numFmtId="164" fontId="39" fillId="0" borderId="0" xfId="0" applyNumberFormat="1" applyFont="1" applyFill="1" applyBorder="1" applyAlignment="1">
      <alignment horizontal="center" vertical="center"/>
    </xf>
    <xf numFmtId="0" fontId="0" fillId="10" borderId="47" xfId="0" applyFill="1" applyBorder="1"/>
    <xf numFmtId="0" fontId="49" fillId="0" borderId="27" xfId="0" applyFont="1" applyFill="1" applyBorder="1"/>
    <xf numFmtId="0" fontId="49" fillId="0" borderId="27" xfId="0" applyFont="1" applyFill="1" applyBorder="1" applyAlignment="1">
      <alignment horizontal="center"/>
    </xf>
    <xf numFmtId="0" fontId="54" fillId="0" borderId="36" xfId="0" applyFont="1" applyFill="1" applyBorder="1" applyAlignment="1">
      <alignment horizontal="left" vertical="top" wrapText="1"/>
    </xf>
    <xf numFmtId="0" fontId="54" fillId="15" borderId="37" xfId="0" applyFont="1" applyFill="1" applyBorder="1" applyAlignment="1">
      <alignment horizontal="left" vertical="top" wrapText="1"/>
    </xf>
    <xf numFmtId="0" fontId="54" fillId="0" borderId="12" xfId="0" applyFont="1" applyFill="1" applyBorder="1" applyAlignment="1">
      <alignment horizontal="left" vertical="top" wrapText="1"/>
    </xf>
    <xf numFmtId="0" fontId="24" fillId="15" borderId="12" xfId="0" applyFont="1" applyFill="1" applyBorder="1" applyAlignment="1">
      <alignment horizontal="left" vertical="top" wrapText="1"/>
    </xf>
    <xf numFmtId="0" fontId="54" fillId="15" borderId="12" xfId="0" applyFont="1" applyFill="1" applyBorder="1" applyAlignment="1">
      <alignment horizontal="left" vertical="top" wrapText="1"/>
    </xf>
    <xf numFmtId="0" fontId="0" fillId="0" borderId="12" xfId="0" applyFill="1" applyBorder="1" applyAlignment="1">
      <alignment vertical="center"/>
    </xf>
    <xf numFmtId="0" fontId="42" fillId="0" borderId="12" xfId="0" applyFont="1" applyBorder="1" applyAlignment="1">
      <alignment horizontal="center" vertical="center" wrapText="1"/>
    </xf>
    <xf numFmtId="0" fontId="19" fillId="0" borderId="12" xfId="0" applyFont="1" applyBorder="1" applyAlignment="1">
      <alignment vertical="center" wrapText="1"/>
    </xf>
    <xf numFmtId="0" fontId="56" fillId="0" borderId="12" xfId="0" applyFont="1" applyBorder="1" applyAlignment="1">
      <alignment vertical="center" wrapText="1"/>
    </xf>
    <xf numFmtId="0" fontId="24" fillId="0" borderId="12" xfId="0" applyFont="1" applyFill="1" applyBorder="1" applyAlignment="1">
      <alignment horizontal="left" vertical="top" wrapText="1"/>
    </xf>
    <xf numFmtId="0" fontId="57" fillId="15" borderId="12" xfId="0" applyFont="1" applyFill="1" applyBorder="1" applyAlignment="1">
      <alignment horizontal="left" vertical="top" wrapText="1"/>
    </xf>
    <xf numFmtId="0" fontId="58" fillId="0" borderId="12" xfId="0" applyFont="1" applyFill="1" applyBorder="1" applyAlignment="1">
      <alignment horizontal="left" vertical="top" wrapText="1"/>
    </xf>
    <xf numFmtId="0" fontId="58" fillId="15" borderId="12" xfId="0" applyFont="1" applyFill="1" applyBorder="1" applyAlignment="1">
      <alignment horizontal="left" vertical="top" wrapText="1"/>
    </xf>
    <xf numFmtId="0" fontId="15" fillId="0" borderId="12" xfId="0" applyFont="1" applyBorder="1" applyAlignment="1">
      <alignment horizontal="left" vertical="top" wrapText="1"/>
    </xf>
    <xf numFmtId="0" fontId="15" fillId="0" borderId="12" xfId="0" applyFont="1" applyFill="1" applyBorder="1" applyAlignment="1">
      <alignment horizontal="left" vertical="top" wrapText="1"/>
    </xf>
    <xf numFmtId="0" fontId="59" fillId="0" borderId="12" xfId="0" applyFont="1" applyBorder="1" applyAlignment="1">
      <alignment horizontal="center" vertical="top" wrapText="1"/>
    </xf>
    <xf numFmtId="49" fontId="59" fillId="0" borderId="12" xfId="0" applyNumberFormat="1" applyFont="1" applyBorder="1" applyAlignment="1">
      <alignment horizontal="center" vertical="top"/>
    </xf>
    <xf numFmtId="166" fontId="59" fillId="0" borderId="12" xfId="0" applyNumberFormat="1" applyFont="1" applyBorder="1" applyAlignment="1">
      <alignment horizontal="center" vertical="top"/>
    </xf>
    <xf numFmtId="0" fontId="59" fillId="0" borderId="12" xfId="0" applyFont="1" applyBorder="1" applyAlignment="1">
      <alignment vertical="top" wrapText="1"/>
    </xf>
    <xf numFmtId="0" fontId="59" fillId="0" borderId="12" xfId="0" applyFont="1" applyFill="1" applyBorder="1" applyAlignment="1">
      <alignment vertical="center"/>
    </xf>
    <xf numFmtId="0" fontId="59" fillId="0" borderId="12" xfId="0" applyFont="1" applyBorder="1" applyAlignment="1">
      <alignment horizontal="left" vertical="top" wrapText="1"/>
    </xf>
    <xf numFmtId="0" fontId="59" fillId="0" borderId="12" xfId="0" applyFont="1" applyFill="1" applyBorder="1" applyAlignment="1">
      <alignment horizontal="left" vertical="top" wrapText="1"/>
    </xf>
    <xf numFmtId="49" fontId="59" fillId="0" borderId="12" xfId="0" applyNumberFormat="1" applyFont="1" applyBorder="1" applyAlignment="1">
      <alignment horizontal="center" vertical="top" wrapText="1"/>
    </xf>
    <xf numFmtId="166" fontId="59" fillId="0" borderId="12" xfId="0" applyNumberFormat="1" applyFont="1" applyBorder="1" applyAlignment="1">
      <alignment horizontal="center" vertical="top" wrapText="1"/>
    </xf>
    <xf numFmtId="0" fontId="60" fillId="0" borderId="12" xfId="0" applyFont="1" applyFill="1" applyBorder="1" applyAlignment="1">
      <alignment horizontal="left" vertical="top" wrapText="1"/>
    </xf>
    <xf numFmtId="0" fontId="24" fillId="0" borderId="12" xfId="0" applyFont="1" applyFill="1" applyBorder="1" applyAlignment="1">
      <alignment vertical="center"/>
    </xf>
    <xf numFmtId="0" fontId="61" fillId="0" borderId="12" xfId="0" applyFont="1" applyBorder="1" applyAlignment="1">
      <alignment horizontal="center" vertical="center" wrapText="1"/>
    </xf>
    <xf numFmtId="0" fontId="24" fillId="0" borderId="12" xfId="0" applyFont="1" applyBorder="1" applyAlignment="1">
      <alignment horizontal="center" vertical="center"/>
    </xf>
    <xf numFmtId="0" fontId="24" fillId="0" borderId="12" xfId="0" applyFont="1" applyBorder="1" applyAlignment="1">
      <alignment vertical="center"/>
    </xf>
    <xf numFmtId="0" fontId="24" fillId="0" borderId="12" xfId="0" applyFont="1" applyBorder="1" applyAlignment="1">
      <alignment vertical="center" wrapText="1"/>
    </xf>
    <xf numFmtId="0" fontId="24" fillId="0" borderId="0" xfId="0" applyFont="1" applyAlignment="1">
      <alignment vertical="center"/>
    </xf>
    <xf numFmtId="0" fontId="61" fillId="0" borderId="0" xfId="0" applyFont="1" applyAlignment="1">
      <alignment horizontal="center" vertical="center"/>
    </xf>
    <xf numFmtId="0" fontId="61"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wrapText="1"/>
    </xf>
    <xf numFmtId="0" fontId="0" fillId="0" borderId="0" xfId="0" applyFill="1" applyAlignment="1">
      <alignment vertical="top"/>
    </xf>
    <xf numFmtId="0" fontId="0" fillId="0" borderId="0" xfId="0" applyFill="1"/>
    <xf numFmtId="0" fontId="15" fillId="0" borderId="0" xfId="0" applyFont="1" applyFill="1"/>
    <xf numFmtId="0" fontId="15" fillId="0" borderId="0" xfId="0" applyFont="1" applyAlignment="1">
      <alignment wrapText="1"/>
    </xf>
    <xf numFmtId="0" fontId="15" fillId="0" borderId="12" xfId="0" applyFont="1" applyBorder="1" applyAlignment="1">
      <alignment wrapText="1"/>
    </xf>
    <xf numFmtId="0" fontId="15" fillId="0" borderId="12" xfId="0" applyFont="1" applyBorder="1"/>
    <xf numFmtId="0" fontId="59" fillId="0" borderId="12" xfId="0" applyFont="1" applyBorder="1"/>
    <xf numFmtId="0" fontId="0" fillId="0" borderId="12" xfId="0" applyBorder="1"/>
    <xf numFmtId="0" fontId="24" fillId="0" borderId="12" xfId="0" applyFont="1" applyBorder="1"/>
    <xf numFmtId="0" fontId="24" fillId="0" borderId="0" xfId="0" applyFont="1"/>
    <xf numFmtId="0" fontId="42" fillId="0" borderId="0" xfId="0" applyFont="1" applyAlignment="1">
      <alignment horizontal="center" vertical="center"/>
    </xf>
    <xf numFmtId="0" fontId="42" fillId="0" borderId="0" xfId="0" applyFont="1" applyAlignment="1">
      <alignment horizontal="center" vertical="center" wrapText="1"/>
    </xf>
    <xf numFmtId="0" fontId="19" fillId="0" borderId="0" xfId="0" applyFont="1" applyAlignment="1">
      <alignment vertical="center" wrapText="1"/>
    </xf>
    <xf numFmtId="0" fontId="56" fillId="0" borderId="0" xfId="0" applyFont="1" applyAlignment="1">
      <alignment vertical="center" wrapText="1"/>
    </xf>
    <xf numFmtId="0" fontId="17" fillId="3" borderId="7" xfId="0" applyFont="1" applyFill="1" applyBorder="1" applyAlignment="1">
      <alignment horizontal="left" vertical="center" wrapText="1"/>
    </xf>
    <xf numFmtId="0" fontId="21" fillId="5" borderId="4"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9" fillId="0" borderId="12" xfId="0" applyNumberFormat="1" applyFont="1" applyBorder="1" applyAlignment="1">
      <alignment horizontal="left" vertical="top" wrapText="1"/>
    </xf>
    <xf numFmtId="0" fontId="29" fillId="0" borderId="9" xfId="0" applyFont="1" applyFill="1" applyBorder="1" applyAlignment="1">
      <alignment horizontal="left" vertical="center" wrapText="1"/>
    </xf>
    <xf numFmtId="49" fontId="29" fillId="6" borderId="12" xfId="0" applyNumberFormat="1" applyFont="1" applyFill="1" applyBorder="1" applyAlignment="1">
      <alignment horizontal="left" vertical="top" wrapText="1"/>
    </xf>
    <xf numFmtId="0" fontId="18" fillId="3" borderId="9" xfId="0" applyFont="1" applyFill="1" applyBorder="1" applyAlignment="1">
      <alignment horizontal="left" vertical="center"/>
    </xf>
    <xf numFmtId="0" fontId="20" fillId="8" borderId="14"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9" borderId="14" xfId="0" applyFont="1" applyFill="1" applyBorder="1" applyAlignment="1">
      <alignment horizontal="center" vertical="center" wrapText="1"/>
    </xf>
    <xf numFmtId="49" fontId="29" fillId="0" borderId="12" xfId="0" applyNumberFormat="1" applyFont="1" applyBorder="1" applyAlignment="1">
      <alignment vertical="top" wrapText="1"/>
    </xf>
    <xf numFmtId="0" fontId="29" fillId="0" borderId="12" xfId="0" applyFont="1" applyBorder="1" applyAlignment="1">
      <alignment vertical="top" wrapText="1"/>
    </xf>
    <xf numFmtId="0" fontId="29" fillId="0" borderId="12" xfId="0" applyNumberFormat="1" applyFont="1" applyBorder="1" applyAlignment="1">
      <alignment vertical="top" wrapText="1"/>
    </xf>
    <xf numFmtId="0" fontId="0" fillId="0" borderId="0" xfId="0" applyFill="1" applyAlignment="1">
      <alignment horizontal="left" vertical="center"/>
    </xf>
    <xf numFmtId="0" fontId="29" fillId="0" borderId="12" xfId="0" applyFont="1" applyFill="1" applyBorder="1" applyAlignment="1">
      <alignment horizontal="center" vertical="center"/>
    </xf>
    <xf numFmtId="0" fontId="29" fillId="0" borderId="0" xfId="0" applyFont="1" applyFill="1" applyAlignment="1">
      <alignment horizontal="left" vertical="center" wrapText="1"/>
    </xf>
    <xf numFmtId="49" fontId="29" fillId="0" borderId="12" xfId="0" applyNumberFormat="1" applyFont="1" applyFill="1" applyBorder="1" applyAlignment="1">
      <alignment horizontal="left" vertical="top" wrapText="1"/>
    </xf>
    <xf numFmtId="0" fontId="0" fillId="0" borderId="13" xfId="0" applyFill="1" applyBorder="1" applyAlignment="1">
      <alignment horizontal="center" vertical="center"/>
    </xf>
    <xf numFmtId="49" fontId="15" fillId="0" borderId="12" xfId="0" applyNumberFormat="1" applyFont="1" applyFill="1" applyBorder="1" applyAlignment="1">
      <alignment horizontal="left" vertical="center" wrapText="1"/>
    </xf>
    <xf numFmtId="0" fontId="15" fillId="0" borderId="0" xfId="0" applyFont="1" applyFill="1" applyAlignment="1">
      <alignment horizontal="left" vertical="center"/>
    </xf>
    <xf numFmtId="0" fontId="29" fillId="0" borderId="0" xfId="0" applyFont="1" applyBorder="1" applyAlignment="1">
      <alignment horizontal="center" vertical="center"/>
    </xf>
    <xf numFmtId="49" fontId="15" fillId="0" borderId="0" xfId="0" applyNumberFormat="1" applyFont="1" applyBorder="1" applyAlignment="1">
      <alignment horizontal="left" vertical="center" wrapText="1"/>
    </xf>
    <xf numFmtId="0" fontId="0" fillId="0" borderId="23" xfId="0" applyBorder="1" applyAlignment="1">
      <alignment horizontal="center" vertical="center"/>
    </xf>
    <xf numFmtId="0" fontId="20" fillId="16" borderId="14"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7" fillId="0" borderId="0" xfId="0" applyFont="1" applyAlignment="1">
      <alignment vertical="top"/>
    </xf>
    <xf numFmtId="0" fontId="7" fillId="0" borderId="12" xfId="0" applyFont="1" applyBorder="1" applyAlignment="1">
      <alignment vertical="top"/>
    </xf>
    <xf numFmtId="0" fontId="0" fillId="0" borderId="12" xfId="0" applyBorder="1" applyAlignment="1">
      <alignment vertical="top"/>
    </xf>
    <xf numFmtId="0" fontId="7" fillId="0" borderId="3" xfId="0" applyFont="1" applyBorder="1" applyAlignment="1">
      <alignment vertical="top"/>
    </xf>
    <xf numFmtId="0" fontId="0" fillId="0" borderId="9" xfId="0" applyBorder="1" applyAlignment="1">
      <alignment vertical="top"/>
    </xf>
    <xf numFmtId="0" fontId="0" fillId="0" borderId="11" xfId="0" applyBorder="1" applyAlignment="1">
      <alignment vertical="top"/>
    </xf>
    <xf numFmtId="0" fontId="7" fillId="0" borderId="5" xfId="0" applyFont="1" applyBorder="1" applyAlignment="1">
      <alignment vertical="top"/>
    </xf>
    <xf numFmtId="0" fontId="7" fillId="17" borderId="9" xfId="0" applyFont="1" applyFill="1" applyBorder="1" applyAlignment="1">
      <alignment vertical="top"/>
    </xf>
    <xf numFmtId="0" fontId="7" fillId="17" borderId="9" xfId="0" applyFont="1" applyFill="1" applyBorder="1" applyAlignment="1">
      <alignment horizontal="center" vertical="top"/>
    </xf>
    <xf numFmtId="0" fontId="7" fillId="17" borderId="12" xfId="0" applyFont="1" applyFill="1" applyBorder="1" applyAlignment="1">
      <alignment horizontal="center" vertical="top"/>
    </xf>
    <xf numFmtId="0" fontId="7" fillId="0" borderId="12" xfId="0" applyFont="1" applyBorder="1" applyAlignment="1">
      <alignment vertical="center"/>
    </xf>
    <xf numFmtId="0" fontId="7" fillId="18" borderId="12" xfId="0" applyFont="1" applyFill="1" applyBorder="1" applyAlignment="1">
      <alignment vertical="top"/>
    </xf>
    <xf numFmtId="0" fontId="0" fillId="18" borderId="12" xfId="0" applyFill="1" applyBorder="1" applyAlignment="1">
      <alignment vertical="top"/>
    </xf>
    <xf numFmtId="0" fontId="7" fillId="18" borderId="0" xfId="0" applyFont="1" applyFill="1" applyAlignment="1">
      <alignment vertical="top"/>
    </xf>
    <xf numFmtId="0" fontId="7" fillId="0" borderId="17" xfId="0" applyFont="1" applyBorder="1" applyAlignment="1">
      <alignment vertical="center" wrapText="1"/>
    </xf>
    <xf numFmtId="0" fontId="7" fillId="0" borderId="14" xfId="0" applyFont="1" applyBorder="1" applyAlignment="1">
      <alignment vertical="center"/>
    </xf>
    <xf numFmtId="0" fontId="7" fillId="18" borderId="12" xfId="0" applyFont="1" applyFill="1" applyBorder="1" applyAlignment="1">
      <alignment horizontal="center" vertical="top"/>
    </xf>
    <xf numFmtId="0" fontId="63" fillId="0" borderId="12" xfId="0" applyFont="1" applyBorder="1"/>
    <xf numFmtId="0" fontId="63" fillId="0" borderId="37" xfId="0" applyFont="1" applyBorder="1"/>
    <xf numFmtId="0" fontId="63" fillId="4" borderId="36" xfId="0" applyFont="1" applyFill="1" applyBorder="1" applyAlignment="1">
      <alignment vertical="top" wrapText="1"/>
    </xf>
    <xf numFmtId="0" fontId="63" fillId="0" borderId="12" xfId="0" applyFont="1" applyBorder="1" applyAlignment="1">
      <alignment horizontal="center" vertical="center"/>
    </xf>
    <xf numFmtId="0" fontId="64" fillId="0" borderId="12" xfId="0" applyFont="1" applyBorder="1" applyAlignment="1">
      <alignment horizontal="center" vertical="center"/>
    </xf>
    <xf numFmtId="0" fontId="63" fillId="4" borderId="36" xfId="0" applyFont="1" applyFill="1" applyBorder="1" applyAlignment="1">
      <alignment horizontal="left" vertical="top" wrapText="1"/>
    </xf>
    <xf numFmtId="0" fontId="33" fillId="4" borderId="36" xfId="0" applyFont="1" applyFill="1" applyBorder="1" applyAlignment="1">
      <alignment vertical="top" wrapText="1"/>
    </xf>
    <xf numFmtId="0" fontId="33" fillId="4" borderId="60" xfId="0" applyFont="1" applyFill="1" applyBorder="1" applyAlignment="1">
      <alignment vertical="top" wrapText="1"/>
    </xf>
    <xf numFmtId="0" fontId="63" fillId="0" borderId="16" xfId="0" applyFont="1" applyBorder="1" applyAlignment="1">
      <alignment horizontal="center" vertical="center"/>
    </xf>
    <xf numFmtId="0" fontId="64" fillId="0" borderId="16" xfId="0" applyFont="1" applyBorder="1" applyAlignment="1">
      <alignment horizontal="center" vertical="center"/>
    </xf>
    <xf numFmtId="0" fontId="63" fillId="0" borderId="16" xfId="0" applyFont="1" applyBorder="1"/>
    <xf numFmtId="0" fontId="63" fillId="0" borderId="45" xfId="0" applyFont="1" applyBorder="1"/>
    <xf numFmtId="0" fontId="63" fillId="0" borderId="0" xfId="0" applyFont="1"/>
    <xf numFmtId="0" fontId="66" fillId="4" borderId="0" xfId="0" applyFont="1" applyFill="1" applyBorder="1" applyAlignment="1">
      <alignment wrapText="1"/>
    </xf>
    <xf numFmtId="0" fontId="63" fillId="4" borderId="0" xfId="0" applyFont="1" applyFill="1"/>
    <xf numFmtId="0" fontId="33" fillId="4" borderId="40" xfId="0" applyFont="1" applyFill="1" applyBorder="1"/>
    <xf numFmtId="0" fontId="33" fillId="4" borderId="36" xfId="0" applyFont="1" applyFill="1" applyBorder="1"/>
    <xf numFmtId="0" fontId="0" fillId="0" borderId="0" xfId="0" applyAlignment="1">
      <alignment horizontal="center"/>
    </xf>
    <xf numFmtId="0" fontId="0" fillId="0" borderId="12" xfId="0" applyBorder="1" applyAlignment="1">
      <alignment horizontal="center"/>
    </xf>
    <xf numFmtId="49" fontId="0" fillId="0" borderId="12" xfId="0" applyNumberFormat="1" applyBorder="1" applyAlignment="1">
      <alignment horizontal="center"/>
    </xf>
    <xf numFmtId="0" fontId="0" fillId="0" borderId="0" xfId="0" applyFill="1" applyBorder="1" applyAlignment="1">
      <alignment horizontal="center"/>
    </xf>
    <xf numFmtId="0" fontId="7" fillId="0" borderId="0" xfId="0" applyFont="1" applyFill="1" applyBorder="1" applyAlignment="1">
      <alignment horizontal="center"/>
    </xf>
    <xf numFmtId="0" fontId="7" fillId="17" borderId="12" xfId="0" applyFont="1" applyFill="1" applyBorder="1" applyAlignment="1">
      <alignment horizontal="center" vertical="center"/>
    </xf>
    <xf numFmtId="0" fontId="7" fillId="17" borderId="12" xfId="0" applyFont="1" applyFill="1" applyBorder="1" applyAlignment="1">
      <alignment horizontal="center" vertical="center" wrapText="1"/>
    </xf>
    <xf numFmtId="0" fontId="70" fillId="0" borderId="3" xfId="0" applyFont="1" applyBorder="1" applyAlignment="1">
      <alignment horizontal="left" vertical="center"/>
    </xf>
    <xf numFmtId="0" fontId="15" fillId="0" borderId="9" xfId="0" applyFont="1" applyBorder="1" applyAlignment="1">
      <alignment horizontal="left" vertical="center" wrapText="1"/>
    </xf>
    <xf numFmtId="0" fontId="15" fillId="0" borderId="7" xfId="0" quotePrefix="1" applyFont="1" applyBorder="1" applyAlignment="1">
      <alignment horizontal="left" vertical="center" wrapText="1"/>
    </xf>
    <xf numFmtId="0" fontId="15" fillId="0" borderId="12" xfId="0" applyFont="1" applyBorder="1" applyAlignment="1">
      <alignment horizontal="left" vertical="center" wrapText="1"/>
    </xf>
    <xf numFmtId="0" fontId="7" fillId="0" borderId="12" xfId="1" applyFont="1" applyBorder="1" applyAlignment="1">
      <alignment horizontal="center"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6" borderId="12" xfId="1" applyFont="1" applyFill="1" applyBorder="1" applyAlignment="1">
      <alignment horizontal="center" vertical="center" wrapText="1"/>
    </xf>
    <xf numFmtId="0" fontId="7" fillId="5" borderId="0" xfId="1" applyFill="1" applyAlignment="1">
      <alignment horizontal="center" vertical="center"/>
    </xf>
    <xf numFmtId="0" fontId="20" fillId="4" borderId="12" xfId="1" applyFont="1" applyFill="1" applyBorder="1" applyAlignment="1">
      <alignment horizontal="center" vertical="center"/>
    </xf>
    <xf numFmtId="0" fontId="20" fillId="4" borderId="12" xfId="1" applyFont="1" applyFill="1" applyBorder="1" applyAlignment="1">
      <alignment horizontal="center" vertical="center" wrapText="1"/>
    </xf>
    <xf numFmtId="49" fontId="20" fillId="4" borderId="12" xfId="1" applyNumberFormat="1" applyFont="1" applyFill="1" applyBorder="1" applyAlignment="1">
      <alignment horizontal="center" vertical="center"/>
    </xf>
    <xf numFmtId="0" fontId="15" fillId="6" borderId="12" xfId="1" applyFont="1" applyFill="1" applyBorder="1" applyAlignment="1">
      <alignment horizontal="center" vertical="center"/>
    </xf>
    <xf numFmtId="0" fontId="15" fillId="6" borderId="9" xfId="1" applyFont="1" applyFill="1" applyBorder="1" applyAlignment="1">
      <alignment horizontal="left" vertical="center" wrapText="1"/>
    </xf>
    <xf numFmtId="0" fontId="15" fillId="6" borderId="12" xfId="1" applyFont="1" applyFill="1" applyBorder="1" applyAlignment="1">
      <alignment horizontal="left" vertical="center" wrapText="1"/>
    </xf>
    <xf numFmtId="49" fontId="15" fillId="6" borderId="12" xfId="1" applyNumberFormat="1" applyFont="1" applyFill="1" applyBorder="1" applyAlignment="1">
      <alignment horizontal="left" vertical="center" wrapText="1"/>
    </xf>
    <xf numFmtId="0" fontId="15" fillId="6" borderId="8" xfId="1" applyFont="1" applyFill="1" applyBorder="1" applyAlignment="1">
      <alignment horizontal="left" vertical="center" wrapText="1"/>
    </xf>
    <xf numFmtId="0" fontId="15" fillId="6" borderId="9" xfId="1" applyFont="1" applyFill="1" applyBorder="1" applyAlignment="1">
      <alignment horizontal="center" vertical="center" wrapText="1"/>
    </xf>
    <xf numFmtId="0" fontId="15" fillId="6" borderId="12" xfId="1" applyFont="1" applyFill="1" applyBorder="1" applyAlignment="1">
      <alignment horizontal="left" vertical="top" wrapText="1"/>
    </xf>
    <xf numFmtId="0" fontId="20" fillId="4" borderId="17" xfId="1" applyFont="1" applyFill="1" applyBorder="1" applyAlignment="1">
      <alignment horizontal="center" vertical="center"/>
    </xf>
    <xf numFmtId="0" fontId="20" fillId="4" borderId="17" xfId="1" applyFont="1" applyFill="1" applyBorder="1" applyAlignment="1">
      <alignment horizontal="center" vertical="center" wrapText="1"/>
    </xf>
    <xf numFmtId="49" fontId="20" fillId="4" borderId="17" xfId="1" applyNumberFormat="1" applyFont="1" applyFill="1" applyBorder="1" applyAlignment="1">
      <alignment horizontal="center" vertical="center"/>
    </xf>
    <xf numFmtId="0" fontId="15" fillId="0" borderId="12" xfId="1" applyFont="1" applyFill="1" applyBorder="1" applyAlignment="1">
      <alignment horizontal="center" vertical="center"/>
    </xf>
    <xf numFmtId="0" fontId="15" fillId="0" borderId="12" xfId="1" applyFont="1" applyBorder="1" applyAlignment="1">
      <alignment horizontal="left" vertical="center" wrapText="1"/>
    </xf>
    <xf numFmtId="0" fontId="15" fillId="0" borderId="12" xfId="1" applyFont="1" applyBorder="1" applyAlignment="1">
      <alignment horizontal="center" vertical="center" wrapText="1"/>
    </xf>
    <xf numFmtId="49" fontId="15" fillId="0" borderId="12" xfId="1" applyNumberFormat="1" applyFont="1" applyBorder="1" applyAlignment="1">
      <alignment horizontal="left" vertical="center" wrapText="1"/>
    </xf>
    <xf numFmtId="0" fontId="15" fillId="0" borderId="12" xfId="1" applyFont="1" applyFill="1" applyBorder="1" applyAlignment="1">
      <alignment horizontal="left" vertical="center" wrapText="1"/>
    </xf>
    <xf numFmtId="0" fontId="72" fillId="0" borderId="12" xfId="1" applyFont="1" applyBorder="1" applyAlignment="1">
      <alignment horizontal="center" vertical="center" wrapText="1"/>
    </xf>
    <xf numFmtId="49" fontId="72" fillId="0" borderId="12" xfId="1" applyNumberFormat="1" applyFont="1" applyBorder="1" applyAlignment="1">
      <alignment horizontal="left" vertical="center" wrapText="1"/>
    </xf>
    <xf numFmtId="0" fontId="15" fillId="0" borderId="12" xfId="1" applyFont="1" applyBorder="1" applyAlignment="1">
      <alignment horizontal="center" vertical="center"/>
    </xf>
    <xf numFmtId="0" fontId="33" fillId="0" borderId="12" xfId="1" applyFont="1" applyBorder="1" applyAlignment="1">
      <alignment horizontal="left" vertical="center" wrapText="1"/>
    </xf>
    <xf numFmtId="0" fontId="29" fillId="0" borderId="7" xfId="1" applyFont="1" applyFill="1" applyBorder="1" applyAlignment="1">
      <alignment horizontal="left" vertical="center" wrapText="1"/>
    </xf>
    <xf numFmtId="0" fontId="29" fillId="0" borderId="12" xfId="1" applyFont="1" applyFill="1" applyBorder="1" applyAlignment="1">
      <alignment horizontal="left" vertical="center" wrapText="1"/>
    </xf>
    <xf numFmtId="0" fontId="15" fillId="0" borderId="9" xfId="1" quotePrefix="1" applyFont="1" applyBorder="1" applyAlignment="1">
      <alignment horizontal="left" vertical="center" wrapText="1"/>
    </xf>
    <xf numFmtId="0" fontId="15" fillId="0" borderId="9" xfId="1" applyFont="1" applyBorder="1" applyAlignment="1">
      <alignment horizontal="left" vertical="center" wrapText="1"/>
    </xf>
    <xf numFmtId="0" fontId="15" fillId="0" borderId="12" xfId="1" quotePrefix="1" applyFont="1" applyBorder="1" applyAlignment="1">
      <alignment horizontal="left" vertical="center" wrapText="1"/>
    </xf>
    <xf numFmtId="0" fontId="29" fillId="0" borderId="12" xfId="1" applyFont="1" applyFill="1" applyBorder="1" applyAlignment="1">
      <alignment horizontal="left" vertical="center"/>
    </xf>
    <xf numFmtId="0" fontId="29" fillId="0" borderId="17" xfId="1" applyFont="1" applyFill="1" applyBorder="1" applyAlignment="1">
      <alignment horizontal="left" vertical="center" wrapText="1"/>
    </xf>
    <xf numFmtId="0" fontId="29" fillId="0" borderId="9" xfId="1" applyFont="1" applyFill="1" applyBorder="1" applyAlignment="1">
      <alignment horizontal="left" vertical="center" wrapText="1"/>
    </xf>
    <xf numFmtId="0" fontId="29" fillId="0" borderId="9" xfId="1" applyFont="1" applyFill="1" applyBorder="1" applyAlignment="1">
      <alignment horizontal="left" vertical="center"/>
    </xf>
    <xf numFmtId="0" fontId="29" fillId="0" borderId="0" xfId="1" applyFont="1" applyBorder="1" applyAlignment="1">
      <alignment horizontal="left" vertical="center" wrapText="1"/>
    </xf>
    <xf numFmtId="0" fontId="20" fillId="6" borderId="12" xfId="1" applyFont="1" applyFill="1" applyBorder="1" applyAlignment="1">
      <alignment horizontal="center" vertical="center" wrapText="1"/>
    </xf>
    <xf numFmtId="49" fontId="20" fillId="6" borderId="12" xfId="1" applyNumberFormat="1" applyFont="1" applyFill="1" applyBorder="1" applyAlignment="1">
      <alignment horizontal="center" vertical="center"/>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15" fillId="0" borderId="9" xfId="1" applyFont="1" applyBorder="1" applyAlignment="1">
      <alignment horizontal="center" vertical="center" wrapText="1"/>
    </xf>
    <xf numFmtId="0" fontId="15" fillId="0" borderId="7" xfId="1" applyFont="1" applyBorder="1" applyAlignment="1">
      <alignment horizontal="center" vertical="center"/>
    </xf>
    <xf numFmtId="0" fontId="7" fillId="0" borderId="12" xfId="1" applyFont="1" applyBorder="1" applyAlignment="1">
      <alignment horizontal="left" vertical="center" wrapText="1"/>
    </xf>
    <xf numFmtId="0" fontId="15" fillId="0" borderId="8" xfId="1" applyFont="1" applyBorder="1" applyAlignment="1">
      <alignment horizontal="left" vertical="center" wrapText="1"/>
    </xf>
    <xf numFmtId="0" fontId="15" fillId="0" borderId="12" xfId="1" applyFont="1" applyBorder="1" applyAlignment="1">
      <alignment horizontal="left" vertical="top" wrapText="1"/>
    </xf>
    <xf numFmtId="0" fontId="15" fillId="0" borderId="9" xfId="1" applyFont="1" applyBorder="1" applyAlignment="1">
      <alignment vertical="top" wrapText="1"/>
    </xf>
    <xf numFmtId="0" fontId="7" fillId="0" borderId="9" xfId="1" applyFont="1" applyBorder="1" applyAlignment="1">
      <alignment horizontal="center" vertical="center"/>
    </xf>
    <xf numFmtId="0" fontId="15" fillId="0" borderId="14" xfId="1" applyFont="1" applyBorder="1" applyAlignment="1">
      <alignment horizontal="center" vertical="center"/>
    </xf>
    <xf numFmtId="0" fontId="15" fillId="0" borderId="5" xfId="1" applyFont="1" applyBorder="1" applyAlignment="1">
      <alignment horizontal="left" vertical="center" wrapText="1"/>
    </xf>
    <xf numFmtId="0" fontId="15" fillId="0" borderId="14" xfId="1" applyFont="1" applyBorder="1" applyAlignment="1">
      <alignment horizontal="left" vertical="top" wrapText="1"/>
    </xf>
    <xf numFmtId="0" fontId="15" fillId="0" borderId="12" xfId="1" applyFont="1" applyBorder="1" applyAlignment="1">
      <alignment vertical="center"/>
    </xf>
    <xf numFmtId="0" fontId="15" fillId="0" borderId="9" xfId="1" applyFont="1" applyBorder="1" applyAlignment="1">
      <alignment horizontal="left" wrapText="1"/>
    </xf>
    <xf numFmtId="0" fontId="15" fillId="0" borderId="12" xfId="1" applyFont="1" applyBorder="1" applyAlignment="1">
      <alignment horizontal="left" wrapText="1"/>
    </xf>
    <xf numFmtId="0" fontId="24" fillId="0" borderId="12" xfId="1" applyFont="1" applyBorder="1" applyAlignment="1">
      <alignment horizontal="left" wrapText="1"/>
    </xf>
    <xf numFmtId="0" fontId="7" fillId="0" borderId="12" xfId="1" applyFont="1" applyBorder="1" applyAlignment="1">
      <alignment horizontal="left"/>
    </xf>
    <xf numFmtId="49" fontId="15" fillId="0" borderId="12" xfId="1" applyNumberFormat="1" applyFont="1" applyBorder="1" applyAlignment="1">
      <alignment horizontal="left" wrapText="1"/>
    </xf>
    <xf numFmtId="0" fontId="15" fillId="0" borderId="0" xfId="1" applyFont="1" applyAlignment="1">
      <alignment horizontal="center" vertical="center" wrapText="1"/>
    </xf>
    <xf numFmtId="0" fontId="74" fillId="0" borderId="0" xfId="1" applyFont="1" applyAlignment="1">
      <alignment horizontal="left" vertical="top" wrapText="1"/>
    </xf>
    <xf numFmtId="0" fontId="74" fillId="0" borderId="12" xfId="1" applyFont="1" applyBorder="1" applyAlignment="1">
      <alignment horizontal="left" vertical="top" wrapText="1"/>
    </xf>
    <xf numFmtId="0" fontId="15" fillId="0" borderId="6" xfId="1" applyFont="1" applyBorder="1" applyAlignment="1">
      <alignment horizontal="center" vertical="center"/>
    </xf>
    <xf numFmtId="0" fontId="7" fillId="22" borderId="0" xfId="1" applyFill="1" applyAlignment="1">
      <alignment horizontal="center" vertical="center"/>
    </xf>
    <xf numFmtId="0" fontId="0" fillId="22" borderId="0" xfId="0" applyFill="1" applyAlignment="1">
      <alignment horizontal="center" vertical="center"/>
    </xf>
    <xf numFmtId="43" fontId="7" fillId="22" borderId="12" xfId="5" applyFont="1" applyFill="1" applyBorder="1" applyAlignment="1">
      <alignment horizontal="center" vertical="center" wrapText="1"/>
    </xf>
    <xf numFmtId="43" fontId="7" fillId="22" borderId="12" xfId="5" applyFont="1" applyFill="1" applyBorder="1" applyAlignment="1">
      <alignment horizontal="center"/>
    </xf>
    <xf numFmtId="43" fontId="7" fillId="22" borderId="12" xfId="5" applyFont="1" applyFill="1" applyBorder="1" applyAlignment="1">
      <alignment horizontal="center" vertical="center"/>
    </xf>
    <xf numFmtId="0" fontId="7" fillId="19" borderId="12" xfId="0" applyFont="1" applyFill="1" applyBorder="1" applyAlignment="1">
      <alignment horizontal="center" vertical="center" wrapText="1"/>
    </xf>
    <xf numFmtId="0" fontId="7" fillId="19" borderId="12" xfId="0" applyFont="1" applyFill="1" applyBorder="1" applyAlignment="1">
      <alignment horizontal="center" vertical="center"/>
    </xf>
    <xf numFmtId="0" fontId="5" fillId="0" borderId="0" xfId="0" applyFont="1" applyAlignment="1">
      <alignment horizontal="center" vertical="center"/>
    </xf>
    <xf numFmtId="0" fontId="1" fillId="0" borderId="0" xfId="0" applyFont="1" applyAlignment="1">
      <alignment vertical="center"/>
    </xf>
    <xf numFmtId="0" fontId="1" fillId="0" borderId="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Border="1" applyAlignment="1">
      <alignment vertical="center"/>
    </xf>
    <xf numFmtId="0" fontId="75" fillId="0" borderId="13" xfId="0" applyFont="1" applyBorder="1" applyAlignment="1">
      <alignment horizontal="center" vertical="center"/>
    </xf>
    <xf numFmtId="0" fontId="1" fillId="0" borderId="13" xfId="0" applyFont="1" applyBorder="1" applyAlignment="1">
      <alignment vertical="center"/>
    </xf>
    <xf numFmtId="0" fontId="1" fillId="0" borderId="2" xfId="0" applyFont="1" applyBorder="1" applyAlignment="1">
      <alignment horizontal="center" vertical="center"/>
    </xf>
    <xf numFmtId="0" fontId="75" fillId="0" borderId="0" xfId="0" applyFont="1" applyBorder="1" applyAlignment="1">
      <alignment horizontal="center" vertical="center"/>
    </xf>
    <xf numFmtId="0" fontId="1" fillId="0" borderId="0" xfId="0" applyFont="1" applyBorder="1" applyAlignment="1">
      <alignment vertical="center"/>
    </xf>
    <xf numFmtId="0" fontId="75" fillId="0" borderId="0" xfId="0" applyFont="1" applyFill="1" applyBorder="1" applyAlignment="1">
      <alignment horizontal="center" vertical="center"/>
    </xf>
    <xf numFmtId="0" fontId="1" fillId="0" borderId="3" xfId="0" applyFont="1" applyBorder="1" applyAlignment="1">
      <alignment horizontal="left" vertical="center"/>
    </xf>
    <xf numFmtId="0" fontId="75" fillId="0" borderId="0" xfId="0" applyFont="1" applyBorder="1" applyAlignment="1">
      <alignment vertical="center" wrapText="1"/>
    </xf>
    <xf numFmtId="0" fontId="1" fillId="0" borderId="13" xfId="0" applyFont="1" applyBorder="1" applyAlignment="1">
      <alignment horizontal="center" vertical="center"/>
    </xf>
    <xf numFmtId="0" fontId="1" fillId="23" borderId="13" xfId="0" applyFont="1" applyFill="1" applyBorder="1" applyAlignment="1">
      <alignment horizontal="center" vertical="center"/>
    </xf>
    <xf numFmtId="0" fontId="1" fillId="23" borderId="0" xfId="0" applyFont="1" applyFill="1" applyBorder="1" applyAlignment="1">
      <alignment horizontal="center" vertical="center"/>
    </xf>
    <xf numFmtId="0" fontId="75" fillId="0" borderId="12" xfId="0" applyFont="1" applyBorder="1" applyAlignment="1">
      <alignment horizontal="center" vertical="center"/>
    </xf>
    <xf numFmtId="0" fontId="1" fillId="0" borderId="14" xfId="0" applyFont="1" applyBorder="1" applyAlignment="1">
      <alignment horizontal="center" vertical="center"/>
    </xf>
    <xf numFmtId="0" fontId="1" fillId="23" borderId="67" xfId="0" applyFont="1" applyFill="1" applyBorder="1" applyAlignment="1">
      <alignment horizontal="center" vertical="center"/>
    </xf>
    <xf numFmtId="0" fontId="5" fillId="0" borderId="13" xfId="0" applyFont="1" applyFill="1" applyBorder="1" applyAlignment="1">
      <alignment horizontal="center" vertical="center"/>
    </xf>
    <xf numFmtId="0" fontId="76" fillId="0" borderId="0" xfId="0" applyFont="1" applyFill="1" applyBorder="1" applyAlignment="1">
      <alignment horizontal="center" vertical="center"/>
    </xf>
    <xf numFmtId="0" fontId="5" fillId="0" borderId="23" xfId="0" applyFont="1" applyFill="1" applyBorder="1" applyAlignment="1">
      <alignment horizontal="center" vertical="center"/>
    </xf>
    <xf numFmtId="0" fontId="70" fillId="0" borderId="0" xfId="0" applyFont="1" applyBorder="1" applyAlignment="1">
      <alignment vertical="center"/>
    </xf>
    <xf numFmtId="0" fontId="70" fillId="0" borderId="3" xfId="0" applyFont="1" applyBorder="1" applyAlignment="1">
      <alignment vertical="center"/>
    </xf>
    <xf numFmtId="0" fontId="70" fillId="0" borderId="0" xfId="0" applyFont="1" applyBorder="1" applyAlignment="1">
      <alignment horizontal="left" vertical="center"/>
    </xf>
    <xf numFmtId="0" fontId="1" fillId="0" borderId="26" xfId="0" applyFont="1" applyBorder="1" applyAlignment="1">
      <alignment horizontal="center" vertical="center"/>
    </xf>
    <xf numFmtId="0" fontId="1" fillId="0" borderId="0" xfId="0" applyFont="1" applyBorder="1" applyAlignment="1">
      <alignment horizontal="center" vertical="center"/>
    </xf>
    <xf numFmtId="0" fontId="1" fillId="23" borderId="64" xfId="0" applyFont="1" applyFill="1" applyBorder="1" applyAlignment="1">
      <alignment horizontal="center" vertical="center" wrapText="1"/>
    </xf>
    <xf numFmtId="0" fontId="75" fillId="0" borderId="0" xfId="0" applyFont="1" applyFill="1" applyBorder="1" applyAlignment="1">
      <alignment horizontal="left" vertical="center" wrapText="1"/>
    </xf>
    <xf numFmtId="0" fontId="75" fillId="0" borderId="2" xfId="0" applyFont="1" applyFill="1" applyBorder="1" applyAlignment="1">
      <alignment vertical="center"/>
    </xf>
    <xf numFmtId="0" fontId="75" fillId="0" borderId="0" xfId="0" applyFont="1" applyFill="1" applyBorder="1" applyAlignment="1">
      <alignment vertical="center"/>
    </xf>
    <xf numFmtId="0" fontId="75" fillId="0" borderId="4" xfId="0" applyFont="1" applyFill="1" applyBorder="1" applyAlignment="1">
      <alignment horizontal="center" vertical="center" wrapText="1"/>
    </xf>
    <xf numFmtId="0" fontId="1" fillId="0" borderId="4" xfId="0" applyFont="1" applyFill="1" applyBorder="1" applyAlignment="1">
      <alignment horizontal="left" vertical="center"/>
    </xf>
    <xf numFmtId="0" fontId="75" fillId="0" borderId="4" xfId="0" applyFont="1" applyFill="1" applyBorder="1" applyAlignment="1">
      <alignment horizontal="center" vertical="center"/>
    </xf>
    <xf numFmtId="164" fontId="75" fillId="0" borderId="4" xfId="0" applyNumberFormat="1" applyFont="1" applyFill="1" applyBorder="1" applyAlignment="1">
      <alignment horizontal="center" vertical="center"/>
    </xf>
    <xf numFmtId="164" fontId="75" fillId="0" borderId="5" xfId="0" applyNumberFormat="1" applyFont="1" applyFill="1" applyBorder="1" applyAlignment="1">
      <alignment horizontal="center" vertical="center"/>
    </xf>
    <xf numFmtId="0" fontId="75" fillId="0" borderId="0" xfId="0" applyFont="1" applyBorder="1" applyAlignment="1">
      <alignment vertical="center"/>
    </xf>
    <xf numFmtId="0" fontId="75" fillId="0" borderId="13" xfId="0" applyFont="1" applyFill="1" applyBorder="1" applyAlignment="1">
      <alignment horizontal="center" vertical="center"/>
    </xf>
    <xf numFmtId="0" fontId="75" fillId="23" borderId="0" xfId="0" applyFont="1" applyFill="1" applyBorder="1" applyAlignment="1">
      <alignment horizontal="center" vertical="center"/>
    </xf>
    <xf numFmtId="0" fontId="1" fillId="23" borderId="0" xfId="0" applyFont="1" applyFill="1" applyBorder="1" applyAlignment="1">
      <alignment vertical="center"/>
    </xf>
    <xf numFmtId="0" fontId="1" fillId="0" borderId="13" xfId="0" applyFont="1" applyFill="1" applyBorder="1" applyAlignment="1">
      <alignment vertical="center"/>
    </xf>
    <xf numFmtId="0" fontId="1" fillId="0" borderId="3" xfId="0" applyFont="1" applyBorder="1" applyAlignment="1">
      <alignment horizontal="center" vertical="center"/>
    </xf>
    <xf numFmtId="0" fontId="7" fillId="0" borderId="9" xfId="0" applyFont="1" applyBorder="1" applyAlignment="1">
      <alignment vertical="top"/>
    </xf>
    <xf numFmtId="0" fontId="7" fillId="0" borderId="12"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7" fillId="17" borderId="12" xfId="0" applyFont="1" applyFill="1" applyBorder="1" applyAlignment="1">
      <alignment horizontal="center" vertical="top"/>
    </xf>
    <xf numFmtId="0" fontId="7" fillId="17" borderId="12" xfId="0" applyFont="1" applyFill="1" applyBorder="1" applyAlignment="1">
      <alignment vertical="top"/>
    </xf>
    <xf numFmtId="0" fontId="0" fillId="0" borderId="12" xfId="0" applyBorder="1" applyAlignment="1">
      <alignment horizontal="center" vertical="top"/>
    </xf>
    <xf numFmtId="0" fontId="7" fillId="18" borderId="25" xfId="0" applyFont="1" applyFill="1" applyBorder="1" applyAlignment="1">
      <alignment horizontal="center" vertical="center" textRotation="90"/>
    </xf>
    <xf numFmtId="0" fontId="0" fillId="18" borderId="0" xfId="0" applyFill="1" applyAlignment="1">
      <alignment horizontal="center" vertical="center" textRotation="90"/>
    </xf>
    <xf numFmtId="0" fontId="23" fillId="17" borderId="7" xfId="0" applyFont="1" applyFill="1" applyBorder="1" applyAlignment="1">
      <alignment horizontal="center" vertical="center"/>
    </xf>
    <xf numFmtId="0" fontId="23" fillId="17" borderId="8" xfId="0" applyFont="1" applyFill="1" applyBorder="1" applyAlignment="1">
      <alignment horizontal="center" vertical="center"/>
    </xf>
    <xf numFmtId="0" fontId="23" fillId="17" borderId="9" xfId="0" applyFont="1" applyFill="1" applyBorder="1" applyAlignment="1">
      <alignment horizontal="center" vertical="center"/>
    </xf>
    <xf numFmtId="0" fontId="7" fillId="17" borderId="17" xfId="0" applyFont="1" applyFill="1" applyBorder="1" applyAlignment="1">
      <alignment horizontal="center" vertical="center" textRotation="90"/>
    </xf>
    <xf numFmtId="0" fontId="7" fillId="17" borderId="51" xfId="0" applyFont="1" applyFill="1" applyBorder="1" applyAlignment="1">
      <alignment horizontal="center" vertical="center" textRotation="90"/>
    </xf>
    <xf numFmtId="0" fontId="7" fillId="17" borderId="58" xfId="0" applyFont="1" applyFill="1" applyBorder="1" applyAlignment="1">
      <alignment horizontal="center" vertical="center" textRotation="90"/>
    </xf>
    <xf numFmtId="0" fontId="7" fillId="17" borderId="7" xfId="0" applyFont="1" applyFill="1" applyBorder="1" applyAlignment="1">
      <alignment vertical="top"/>
    </xf>
    <xf numFmtId="0" fontId="7" fillId="17" borderId="8" xfId="0" applyFont="1" applyFill="1" applyBorder="1" applyAlignment="1">
      <alignment vertical="top"/>
    </xf>
    <xf numFmtId="0" fontId="7" fillId="17" borderId="9" xfId="0" applyFont="1" applyFill="1" applyBorder="1" applyAlignment="1">
      <alignment vertical="top"/>
    </xf>
    <xf numFmtId="0" fontId="7" fillId="18" borderId="6" xfId="0" applyFont="1" applyFill="1" applyBorder="1" applyAlignment="1">
      <alignment horizontal="center" vertical="top"/>
    </xf>
    <xf numFmtId="0" fontId="0" fillId="0" borderId="7" xfId="0" applyBorder="1" applyAlignment="1">
      <alignment horizontal="center" vertical="top"/>
    </xf>
    <xf numFmtId="0" fontId="0" fillId="0" borderId="9" xfId="0" applyBorder="1" applyAlignment="1">
      <alignment horizontal="center" vertical="top"/>
    </xf>
    <xf numFmtId="0" fontId="7" fillId="0" borderId="6" xfId="0" applyFont="1" applyBorder="1" applyAlignment="1">
      <alignment horizontal="center"/>
    </xf>
    <xf numFmtId="0" fontId="7" fillId="0" borderId="11" xfId="0" applyFont="1" applyBorder="1" applyAlignment="1">
      <alignment horizontal="center"/>
    </xf>
    <xf numFmtId="0" fontId="0" fillId="0" borderId="17" xfId="0" applyBorder="1" applyAlignment="1">
      <alignment horizontal="center" vertical="top"/>
    </xf>
    <xf numFmtId="0" fontId="68" fillId="0" borderId="0" xfId="0" applyFont="1" applyAlignment="1">
      <alignment horizontal="center"/>
    </xf>
    <xf numFmtId="0" fontId="63" fillId="0" borderId="0" xfId="0" applyFont="1"/>
    <xf numFmtId="0" fontId="63" fillId="19" borderId="0" xfId="0" applyFont="1" applyFill="1" applyAlignment="1">
      <alignment vertical="top" wrapText="1"/>
    </xf>
    <xf numFmtId="0" fontId="63" fillId="0" borderId="15" xfId="0" applyFont="1" applyBorder="1" applyAlignment="1">
      <alignment horizontal="center"/>
    </xf>
    <xf numFmtId="0" fontId="63" fillId="0" borderId="41" xfId="0" applyFont="1" applyBorder="1" applyAlignment="1">
      <alignment horizontal="center"/>
    </xf>
    <xf numFmtId="0" fontId="63" fillId="0" borderId="12" xfId="0" applyFont="1" applyBorder="1" applyAlignment="1">
      <alignment horizontal="center"/>
    </xf>
    <xf numFmtId="0" fontId="63" fillId="0" borderId="37" xfId="0" applyFont="1" applyBorder="1" applyAlignment="1">
      <alignment horizontal="center"/>
    </xf>
    <xf numFmtId="0" fontId="63" fillId="0" borderId="7" xfId="0" applyFont="1" applyBorder="1" applyAlignment="1"/>
    <xf numFmtId="0" fontId="63" fillId="0" borderId="8" xfId="0" applyFont="1" applyBorder="1" applyAlignment="1"/>
    <xf numFmtId="0" fontId="63" fillId="0" borderId="9" xfId="0" applyFont="1" applyBorder="1" applyAlignment="1"/>
    <xf numFmtId="0" fontId="63" fillId="20" borderId="36" xfId="0" applyFont="1" applyFill="1" applyBorder="1" applyAlignment="1">
      <alignment horizontal="center"/>
    </xf>
    <xf numFmtId="0" fontId="63" fillId="20" borderId="12" xfId="0" applyFont="1" applyFill="1" applyBorder="1" applyAlignment="1">
      <alignment horizontal="center"/>
    </xf>
    <xf numFmtId="0" fontId="63" fillId="20" borderId="37" xfId="0" applyFont="1" applyFill="1" applyBorder="1" applyAlignment="1">
      <alignment horizontal="center"/>
    </xf>
    <xf numFmtId="0" fontId="65" fillId="4" borderId="59" xfId="0" applyFont="1" applyFill="1" applyBorder="1" applyAlignment="1">
      <alignment horizontal="left" vertical="center" wrapText="1"/>
    </xf>
    <xf numFmtId="0" fontId="63" fillId="4" borderId="8" xfId="0" applyFont="1" applyFill="1" applyBorder="1" applyAlignment="1">
      <alignment horizontal="left" vertical="center" wrapText="1"/>
    </xf>
    <xf numFmtId="0" fontId="63" fillId="4" borderId="44" xfId="0" applyFont="1" applyFill="1" applyBorder="1" applyAlignment="1">
      <alignment horizontal="left" vertical="center" wrapText="1"/>
    </xf>
    <xf numFmtId="0" fontId="65" fillId="4" borderId="61" xfId="0" applyFont="1" applyFill="1" applyBorder="1" applyAlignment="1">
      <alignment horizontal="left" vertical="center" wrapText="1"/>
    </xf>
    <xf numFmtId="0" fontId="63" fillId="4" borderId="4" xfId="0" applyFont="1" applyFill="1" applyBorder="1" applyAlignment="1">
      <alignment horizontal="left" vertical="center" wrapText="1"/>
    </xf>
    <xf numFmtId="0" fontId="63" fillId="4" borderId="54" xfId="0" applyFont="1" applyFill="1" applyBorder="1" applyAlignment="1">
      <alignment horizontal="left" vertical="center" wrapText="1"/>
    </xf>
    <xf numFmtId="0" fontId="63" fillId="0" borderId="59" xfId="0" applyFont="1" applyBorder="1" applyAlignment="1">
      <alignment horizontal="left"/>
    </xf>
    <xf numFmtId="0" fontId="63" fillId="0" borderId="8" xfId="0" applyFont="1" applyBorder="1" applyAlignment="1">
      <alignment horizontal="left"/>
    </xf>
    <xf numFmtId="0" fontId="63" fillId="0" borderId="44" xfId="0" applyFont="1" applyBorder="1" applyAlignment="1">
      <alignment horizontal="left"/>
    </xf>
    <xf numFmtId="0" fontId="67" fillId="0" borderId="40" xfId="0" applyFont="1" applyBorder="1" applyAlignment="1">
      <alignment horizontal="center"/>
    </xf>
    <xf numFmtId="0" fontId="67" fillId="0" borderId="15" xfId="0" applyFont="1" applyBorder="1" applyAlignment="1">
      <alignment horizontal="center"/>
    </xf>
    <xf numFmtId="0" fontId="67" fillId="0" borderId="41" xfId="0" applyFont="1" applyBorder="1" applyAlignment="1">
      <alignment horizontal="center"/>
    </xf>
    <xf numFmtId="0" fontId="1" fillId="0" borderId="12" xfId="0"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6" fillId="0" borderId="6" xfId="0" applyFont="1" applyBorder="1" applyAlignment="1">
      <alignment horizontal="center"/>
    </xf>
    <xf numFmtId="0" fontId="6" fillId="0" borderId="0" xfId="0" applyFont="1" applyBorder="1" applyAlignment="1">
      <alignment horizontal="center"/>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0" xfId="0" applyFont="1" applyBorder="1" applyAlignment="1">
      <alignment horizontal="center" wrapText="1"/>
    </xf>
    <xf numFmtId="14" fontId="9" fillId="0" borderId="4" xfId="0" applyNumberFormat="1"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5" fillId="0" borderId="7" xfId="0" applyFont="1" applyBorder="1" applyAlignment="1">
      <alignment horizontal="left" vertical="center" wrapText="1"/>
    </xf>
    <xf numFmtId="0" fontId="1" fillId="0" borderId="12" xfId="0" applyFont="1" applyFill="1" applyBorder="1" applyAlignment="1">
      <alignment horizontal="left" vertical="center" wrapText="1"/>
    </xf>
    <xf numFmtId="0" fontId="75" fillId="0" borderId="8"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6" borderId="2" xfId="0" applyFont="1" applyFill="1" applyBorder="1" applyAlignment="1">
      <alignment horizontal="left" vertical="center"/>
    </xf>
    <xf numFmtId="0" fontId="5" fillId="6" borderId="0" xfId="0" applyFont="1" applyFill="1" applyBorder="1" applyAlignment="1">
      <alignment horizontal="left" vertical="center"/>
    </xf>
    <xf numFmtId="0" fontId="7" fillId="6" borderId="0" xfId="0" applyFont="1" applyFill="1" applyBorder="1" applyAlignment="1">
      <alignment horizontal="left" vertical="center" wrapText="1"/>
    </xf>
    <xf numFmtId="0" fontId="0" fillId="6" borderId="0" xfId="0" applyFill="1" applyBorder="1" applyAlignment="1">
      <alignment horizontal="left" vertical="center"/>
    </xf>
    <xf numFmtId="0" fontId="7" fillId="7" borderId="0" xfId="0" applyFont="1" applyFill="1" applyBorder="1" applyAlignment="1">
      <alignment horizontal="left" vertical="center"/>
    </xf>
    <xf numFmtId="0" fontId="7" fillId="7" borderId="3" xfId="0" applyFont="1" applyFill="1" applyBorder="1" applyAlignment="1">
      <alignment horizontal="left" vertical="center"/>
    </xf>
    <xf numFmtId="0" fontId="7" fillId="6" borderId="8"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9" xfId="0" applyFont="1" applyFill="1" applyBorder="1" applyAlignment="1">
      <alignment horizontal="left" vertical="center" wrapText="1"/>
    </xf>
    <xf numFmtId="0" fontId="5" fillId="0" borderId="65" xfId="0" applyFont="1" applyBorder="1" applyAlignment="1">
      <alignment vertical="top" wrapText="1"/>
    </xf>
    <xf numFmtId="0" fontId="5" fillId="0" borderId="0" xfId="0" applyFont="1" applyBorder="1" applyAlignment="1">
      <alignment vertical="top" wrapText="1"/>
    </xf>
    <xf numFmtId="0" fontId="7" fillId="0" borderId="0" xfId="0" applyFont="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0" fillId="2" borderId="2" xfId="0"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1" fillId="19" borderId="35" xfId="0" applyFont="1" applyFill="1" applyBorder="1" applyAlignment="1">
      <alignment horizontal="center" vertical="center" wrapText="1"/>
    </xf>
    <xf numFmtId="0" fontId="1" fillId="19" borderId="28" xfId="0" applyFont="1" applyFill="1" applyBorder="1" applyAlignment="1">
      <alignment horizontal="center" vertical="center" wrapText="1"/>
    </xf>
    <xf numFmtId="0" fontId="1" fillId="19" borderId="23" xfId="0" applyFont="1" applyFill="1" applyBorder="1" applyAlignment="1">
      <alignment horizontal="center" vertical="center" wrapText="1"/>
    </xf>
    <xf numFmtId="0" fontId="1" fillId="23" borderId="6" xfId="0" applyFont="1" applyFill="1" applyBorder="1" applyAlignment="1">
      <alignment horizontal="center" vertical="center" wrapText="1"/>
    </xf>
    <xf numFmtId="0" fontId="1" fillId="23" borderId="62" xfId="0" applyFont="1" applyFill="1" applyBorder="1" applyAlignment="1">
      <alignment horizontal="center" vertical="center" wrapText="1"/>
    </xf>
    <xf numFmtId="0" fontId="1" fillId="23" borderId="25" xfId="0" applyFont="1" applyFill="1" applyBorder="1" applyAlignment="1">
      <alignment horizontal="center" vertical="center" wrapText="1"/>
    </xf>
    <xf numFmtId="0" fontId="1" fillId="23" borderId="63" xfId="0" applyFont="1" applyFill="1" applyBorder="1" applyAlignment="1">
      <alignment horizontal="center" vertical="center" wrapText="1"/>
    </xf>
    <xf numFmtId="0" fontId="1" fillId="19" borderId="25" xfId="0" applyFont="1" applyFill="1" applyBorder="1" applyAlignment="1">
      <alignment horizontal="center" vertical="center" wrapText="1"/>
    </xf>
    <xf numFmtId="0" fontId="1" fillId="19" borderId="63" xfId="0" applyFont="1" applyFill="1" applyBorder="1" applyAlignment="1">
      <alignment horizontal="center" vertical="center" wrapText="1"/>
    </xf>
    <xf numFmtId="0" fontId="1" fillId="19" borderId="62"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5" fillId="0" borderId="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12" xfId="0" applyFont="1" applyFill="1" applyBorder="1" applyAlignment="1">
      <alignment horizontal="left" vertical="center"/>
    </xf>
    <xf numFmtId="0" fontId="75" fillId="0" borderId="12" xfId="0" applyFont="1" applyFill="1" applyBorder="1" applyAlignment="1">
      <alignment horizontal="center" vertical="center"/>
    </xf>
    <xf numFmtId="164" fontId="75" fillId="0" borderId="12" xfId="0" applyNumberFormat="1" applyFont="1" applyFill="1" applyBorder="1" applyAlignment="1">
      <alignment horizontal="center" vertical="center"/>
    </xf>
    <xf numFmtId="14" fontId="1" fillId="23" borderId="35" xfId="0" applyNumberFormat="1" applyFont="1" applyFill="1" applyBorder="1" applyAlignment="1">
      <alignment horizontal="center" vertical="center"/>
    </xf>
    <xf numFmtId="0" fontId="1" fillId="23" borderId="28" xfId="0" applyFont="1" applyFill="1" applyBorder="1" applyAlignment="1">
      <alignment horizontal="center" vertical="center"/>
    </xf>
    <xf numFmtId="0" fontId="1" fillId="23" borderId="23" xfId="0" applyFont="1" applyFill="1" applyBorder="1" applyAlignment="1">
      <alignment horizontal="center" vertical="center"/>
    </xf>
    <xf numFmtId="0" fontId="1" fillId="23" borderId="35" xfId="0" applyFont="1" applyFill="1" applyBorder="1" applyAlignment="1">
      <alignment horizontal="center" vertical="center"/>
    </xf>
    <xf numFmtId="0" fontId="75" fillId="0" borderId="0" xfId="0" applyFont="1" applyFill="1" applyBorder="1" applyAlignment="1">
      <alignment horizontal="center" vertical="center" wrapText="1"/>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75" fillId="0" borderId="2" xfId="0" applyFont="1" applyFill="1" applyBorder="1" applyAlignment="1">
      <alignment vertical="center"/>
    </xf>
    <xf numFmtId="0" fontId="75" fillId="0" borderId="0" xfId="0" applyFont="1" applyFill="1" applyBorder="1" applyAlignment="1">
      <alignment vertical="center"/>
    </xf>
    <xf numFmtId="0" fontId="0" fillId="0" borderId="12" xfId="0"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28" fillId="0" borderId="10" xfId="0" applyFont="1" applyBorder="1" applyAlignment="1">
      <alignment horizontal="center" vertical="center" wrapText="1"/>
    </xf>
    <xf numFmtId="0" fontId="28" fillId="0" borderId="6" xfId="0" applyFont="1" applyBorder="1" applyAlignment="1">
      <alignment horizontal="center" vertical="center" wrapText="1"/>
    </xf>
    <xf numFmtId="0" fontId="27" fillId="0" borderId="6" xfId="0" applyFont="1" applyBorder="1" applyAlignment="1">
      <alignment horizontal="center" vertical="center"/>
    </xf>
    <xf numFmtId="0" fontId="27" fillId="0" borderId="11" xfId="0" applyFont="1" applyBorder="1" applyAlignment="1">
      <alignment horizontal="center" vertical="center"/>
    </xf>
    <xf numFmtId="0" fontId="0" fillId="0" borderId="24" xfId="0" applyBorder="1" applyAlignment="1">
      <alignment horizontal="center" vertical="center"/>
    </xf>
    <xf numFmtId="0" fontId="75" fillId="0" borderId="7"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top"/>
    </xf>
    <xf numFmtId="0" fontId="5" fillId="7" borderId="29" xfId="0" applyFont="1" applyFill="1" applyBorder="1" applyAlignment="1">
      <alignment horizontal="left" vertical="center"/>
    </xf>
    <xf numFmtId="0" fontId="5" fillId="7" borderId="0" xfId="0" applyFont="1" applyFill="1" applyBorder="1" applyAlignment="1">
      <alignment horizontal="left" vertical="center"/>
    </xf>
    <xf numFmtId="0" fontId="3" fillId="0" borderId="0" xfId="0" applyFont="1" applyFill="1" applyBorder="1" applyAlignment="1">
      <alignment horizontal="left" vertical="center"/>
    </xf>
    <xf numFmtId="0" fontId="5" fillId="0" borderId="12" xfId="0" applyFont="1" applyBorder="1" applyAlignment="1">
      <alignment horizontal="left" vertical="center"/>
    </xf>
    <xf numFmtId="0" fontId="0" fillId="0" borderId="27" xfId="0"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5" fillId="7" borderId="0" xfId="0" applyFont="1" applyFill="1" applyBorder="1" applyAlignment="1">
      <alignment horizontal="center" vertical="center"/>
    </xf>
    <xf numFmtId="0" fontId="30" fillId="7" borderId="19" xfId="0" applyFont="1" applyFill="1" applyBorder="1" applyAlignment="1">
      <alignment horizontal="left" vertical="center"/>
    </xf>
    <xf numFmtId="0" fontId="30" fillId="7" borderId="33" xfId="0" applyFont="1" applyFill="1" applyBorder="1" applyAlignment="1">
      <alignment horizontal="left" vertical="center"/>
    </xf>
    <xf numFmtId="0" fontId="5" fillId="0" borderId="2" xfId="0" applyFont="1" applyBorder="1" applyAlignment="1">
      <alignment horizontal="left" vertical="center"/>
    </xf>
    <xf numFmtId="0" fontId="5" fillId="0" borderId="27" xfId="0" applyFont="1" applyBorder="1" applyAlignment="1">
      <alignment horizontal="left" vertical="center"/>
    </xf>
    <xf numFmtId="0" fontId="5" fillId="0" borderId="31" xfId="0" applyFont="1" applyBorder="1" applyAlignment="1">
      <alignment horizontal="left" vertical="center"/>
    </xf>
    <xf numFmtId="0" fontId="69" fillId="7" borderId="34" xfId="0" applyFont="1" applyFill="1" applyBorder="1" applyAlignment="1">
      <alignment horizontal="left" vertical="center"/>
    </xf>
    <xf numFmtId="0" fontId="69" fillId="7" borderId="20" xfId="0" applyFont="1" applyFill="1" applyBorder="1" applyAlignment="1">
      <alignment horizontal="left" vertical="center"/>
    </xf>
    <xf numFmtId="0" fontId="14" fillId="7" borderId="20" xfId="0" applyFont="1" applyFill="1" applyBorder="1" applyAlignment="1">
      <alignment horizontal="left" vertical="center"/>
    </xf>
    <xf numFmtId="0" fontId="14" fillId="7" borderId="32" xfId="0" applyFont="1" applyFill="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7" borderId="29" xfId="0" applyFont="1" applyFill="1" applyBorder="1" applyAlignment="1">
      <alignment horizontal="center" vertical="center"/>
    </xf>
    <xf numFmtId="0" fontId="5" fillId="7" borderId="30" xfId="0" applyFont="1" applyFill="1" applyBorder="1" applyAlignment="1">
      <alignment horizontal="left" vertical="center"/>
    </xf>
    <xf numFmtId="0" fontId="23" fillId="0" borderId="0" xfId="0" applyFont="1" applyFill="1" applyBorder="1" applyAlignment="1">
      <alignment horizontal="center" vertical="center"/>
    </xf>
    <xf numFmtId="0" fontId="4" fillId="0" borderId="0" xfId="0" applyFont="1" applyBorder="1" applyAlignment="1">
      <alignment horizontal="left" vertical="center"/>
    </xf>
    <xf numFmtId="0" fontId="1" fillId="0" borderId="64"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3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3" xfId="0" applyFont="1" applyFill="1" applyBorder="1" applyAlignment="1">
      <alignment horizontal="center" vertical="center"/>
    </xf>
    <xf numFmtId="0" fontId="1" fillId="19" borderId="35" xfId="0" applyFont="1" applyFill="1" applyBorder="1" applyAlignment="1">
      <alignment horizontal="center" vertical="center"/>
    </xf>
    <xf numFmtId="0" fontId="1" fillId="19" borderId="28" xfId="0" applyFont="1" applyFill="1" applyBorder="1" applyAlignment="1">
      <alignment horizontal="center" vertical="center"/>
    </xf>
    <xf numFmtId="0" fontId="1" fillId="19" borderId="23"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 fillId="0" borderId="25" xfId="0" applyFont="1" applyFill="1" applyBorder="1" applyAlignment="1">
      <alignment horizontal="center" vertical="center"/>
    </xf>
    <xf numFmtId="0" fontId="1" fillId="0" borderId="0" xfId="0" applyFont="1" applyBorder="1" applyAlignment="1">
      <alignment horizontal="center" vertical="center"/>
    </xf>
    <xf numFmtId="0" fontId="1" fillId="23"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23" borderId="7" xfId="0" applyFont="1" applyFill="1" applyBorder="1" applyAlignment="1">
      <alignment horizontal="center" vertical="center"/>
    </xf>
    <xf numFmtId="0" fontId="1" fillId="23" borderId="17" xfId="0" applyFont="1" applyFill="1" applyBorder="1" applyAlignment="1">
      <alignment horizontal="center" vertical="center"/>
    </xf>
    <xf numFmtId="0" fontId="1" fillId="23" borderId="10" xfId="0" applyFont="1" applyFill="1" applyBorder="1" applyAlignment="1">
      <alignment horizontal="center" vertical="center"/>
    </xf>
    <xf numFmtId="0" fontId="25" fillId="7" borderId="35" xfId="0" applyFont="1" applyFill="1" applyBorder="1" applyAlignment="1">
      <alignment horizontal="right" vertical="center"/>
    </xf>
    <xf numFmtId="0" fontId="25" fillId="7" borderId="27" xfId="0" applyFont="1" applyFill="1" applyBorder="1" applyAlignment="1">
      <alignment horizontal="right" vertical="center"/>
    </xf>
    <xf numFmtId="0" fontId="25" fillId="7" borderId="39" xfId="0" applyFont="1" applyFill="1" applyBorder="1" applyAlignment="1">
      <alignment horizontal="right" vertical="center"/>
    </xf>
    <xf numFmtId="0" fontId="25" fillId="7" borderId="28" xfId="0" applyFont="1" applyFill="1" applyBorder="1" applyAlignment="1">
      <alignment horizontal="right" vertical="center"/>
    </xf>
    <xf numFmtId="0" fontId="25" fillId="7" borderId="23" xfId="0" applyFont="1" applyFill="1" applyBorder="1" applyAlignment="1">
      <alignment horizontal="right" vertical="center"/>
    </xf>
    <xf numFmtId="0" fontId="62" fillId="0" borderId="35" xfId="0" applyFont="1" applyFill="1" applyBorder="1" applyAlignment="1">
      <alignment horizontal="center" vertical="top" wrapText="1"/>
    </xf>
    <xf numFmtId="0" fontId="62" fillId="0" borderId="28" xfId="0" applyFont="1" applyFill="1" applyBorder="1" applyAlignment="1">
      <alignment horizontal="center" vertical="top" wrapText="1"/>
    </xf>
    <xf numFmtId="0" fontId="62" fillId="0" borderId="23" xfId="0" applyFont="1" applyFill="1" applyBorder="1" applyAlignment="1">
      <alignment horizontal="center" vertical="top" wrapText="1"/>
    </xf>
    <xf numFmtId="0" fontId="20" fillId="7" borderId="0" xfId="0" applyFont="1" applyFill="1" applyBorder="1" applyAlignment="1">
      <alignment horizontal="left" vertical="top" wrapText="1"/>
    </xf>
    <xf numFmtId="0" fontId="20" fillId="7" borderId="4" xfId="0" applyFont="1" applyFill="1" applyBorder="1" applyAlignment="1">
      <alignment horizontal="left" vertical="top" wrapText="1"/>
    </xf>
    <xf numFmtId="0" fontId="21" fillId="5" borderId="4" xfId="0" applyFont="1" applyFill="1" applyBorder="1" applyAlignment="1">
      <alignment horizontal="center" vertical="center" wrapText="1"/>
    </xf>
    <xf numFmtId="0" fontId="22" fillId="5" borderId="4" xfId="0" applyFont="1" applyFill="1" applyBorder="1" applyAlignment="1">
      <alignment horizontal="center" vertical="center"/>
    </xf>
    <xf numFmtId="0" fontId="42" fillId="5" borderId="4" xfId="0" applyFont="1" applyFill="1" applyBorder="1" applyAlignment="1">
      <alignment horizontal="left" vertical="center" wrapText="1"/>
    </xf>
    <xf numFmtId="0" fontId="20" fillId="7" borderId="7" xfId="1" applyFont="1" applyFill="1" applyBorder="1" applyAlignment="1">
      <alignment horizontal="center" vertical="center" wrapText="1"/>
    </xf>
    <xf numFmtId="0" fontId="20" fillId="7" borderId="8" xfId="1" applyFont="1" applyFill="1" applyBorder="1" applyAlignment="1">
      <alignment horizontal="center" vertical="center" wrapText="1"/>
    </xf>
    <xf numFmtId="0" fontId="20" fillId="7" borderId="9" xfId="1" applyFont="1" applyFill="1" applyBorder="1" applyAlignment="1">
      <alignment horizontal="center" vertical="center" wrapText="1"/>
    </xf>
    <xf numFmtId="0" fontId="5" fillId="0" borderId="4" xfId="0" applyFont="1" applyBorder="1" applyAlignment="1">
      <alignment horizontal="center" vertical="center"/>
    </xf>
    <xf numFmtId="0" fontId="21" fillId="5" borderId="4" xfId="0" applyFont="1" applyFill="1" applyBorder="1" applyAlignment="1">
      <alignment horizontal="right" vertical="center" wrapText="1"/>
    </xf>
    <xf numFmtId="0" fontId="22" fillId="5" borderId="4" xfId="0" applyFont="1" applyFill="1" applyBorder="1" applyAlignment="1">
      <alignment horizontal="right" vertical="center"/>
    </xf>
    <xf numFmtId="0" fontId="22" fillId="5" borderId="4" xfId="0" applyFont="1" applyFill="1" applyBorder="1" applyAlignment="1">
      <alignment horizontal="center" vertical="center" wrapText="1"/>
    </xf>
    <xf numFmtId="0" fontId="21" fillId="5" borderId="4" xfId="1" applyFont="1" applyFill="1" applyBorder="1" applyAlignment="1">
      <alignment horizontal="right" vertical="center" wrapText="1"/>
    </xf>
    <xf numFmtId="0" fontId="22" fillId="5" borderId="4" xfId="1" applyFont="1" applyFill="1" applyBorder="1" applyAlignment="1">
      <alignment horizontal="right" vertical="center"/>
    </xf>
    <xf numFmtId="0" fontId="22" fillId="5" borderId="4" xfId="1" applyFont="1" applyFill="1" applyBorder="1" applyAlignment="1">
      <alignment horizontal="center" vertical="center" wrapText="1"/>
    </xf>
    <xf numFmtId="0" fontId="21" fillId="22" borderId="4" xfId="1" applyFont="1" applyFill="1" applyBorder="1" applyAlignment="1">
      <alignment horizontal="right" vertical="center" wrapText="1"/>
    </xf>
    <xf numFmtId="0" fontId="20" fillId="7" borderId="12" xfId="1" applyFont="1" applyFill="1" applyBorder="1" applyAlignment="1">
      <alignment horizontal="center" vertical="center" wrapText="1"/>
    </xf>
    <xf numFmtId="0" fontId="22" fillId="21" borderId="4" xfId="1" applyFont="1" applyFill="1" applyBorder="1" applyAlignment="1">
      <alignment horizontal="right" vertical="center"/>
    </xf>
    <xf numFmtId="0" fontId="22" fillId="21" borderId="4" xfId="1" applyFont="1" applyFill="1" applyBorder="1" applyAlignment="1">
      <alignment horizontal="center" vertical="center" wrapText="1"/>
    </xf>
    <xf numFmtId="0" fontId="20" fillId="7" borderId="6" xfId="1" applyFont="1" applyFill="1" applyBorder="1" applyAlignment="1">
      <alignment horizontal="center" vertical="center" wrapText="1"/>
    </xf>
    <xf numFmtId="0" fontId="73" fillId="6" borderId="7" xfId="1" applyFont="1" applyFill="1" applyBorder="1" applyAlignment="1">
      <alignment horizontal="left" vertical="center" wrapText="1"/>
    </xf>
    <xf numFmtId="0" fontId="73" fillId="6" borderId="8" xfId="1" applyFont="1" applyFill="1" applyBorder="1" applyAlignment="1">
      <alignment horizontal="left" vertical="center" wrapText="1"/>
    </xf>
    <xf numFmtId="0" fontId="73" fillId="6" borderId="9" xfId="1" applyFont="1" applyFill="1" applyBorder="1" applyAlignment="1">
      <alignment horizontal="left" vertical="center" wrapText="1"/>
    </xf>
    <xf numFmtId="0" fontId="20" fillId="7" borderId="7" xfId="1" applyFont="1" applyFill="1" applyBorder="1" applyAlignment="1">
      <alignment vertical="center" wrapText="1"/>
    </xf>
    <xf numFmtId="0" fontId="20" fillId="7" borderId="8" xfId="1" applyFont="1" applyFill="1" applyBorder="1" applyAlignment="1">
      <alignment horizontal="left" wrapText="1"/>
    </xf>
    <xf numFmtId="0" fontId="20" fillId="7" borderId="9" xfId="1" applyFont="1" applyFill="1" applyBorder="1" applyAlignment="1">
      <alignment horizontal="left" wrapText="1"/>
    </xf>
    <xf numFmtId="0" fontId="20" fillId="7" borderId="0" xfId="1" applyFont="1" applyFill="1" applyBorder="1" applyAlignment="1">
      <alignment horizontal="center" vertical="center" wrapText="1"/>
    </xf>
    <xf numFmtId="0" fontId="22" fillId="22" borderId="4" xfId="1" applyFont="1" applyFill="1" applyBorder="1" applyAlignment="1">
      <alignment horizontal="right" vertical="center"/>
    </xf>
    <xf numFmtId="49" fontId="53" fillId="0" borderId="35" xfId="3" applyNumberFormat="1" applyFont="1" applyFill="1" applyBorder="1" applyAlignment="1">
      <alignment horizontal="center" vertical="center"/>
    </xf>
    <xf numFmtId="49" fontId="53" fillId="0" borderId="23" xfId="3" applyNumberFormat="1" applyFont="1" applyFill="1" applyBorder="1" applyAlignment="1">
      <alignment horizontal="center" vertical="center"/>
    </xf>
    <xf numFmtId="0" fontId="37" fillId="0" borderId="27" xfId="0" applyFont="1" applyFill="1" applyBorder="1" applyAlignment="1">
      <alignment horizontal="left" vertical="top"/>
    </xf>
    <xf numFmtId="0" fontId="38" fillId="0" borderId="0" xfId="0" applyNumberFormat="1" applyFont="1" applyFill="1" applyBorder="1" applyAlignment="1">
      <alignment horizontal="center" vertical="top"/>
    </xf>
    <xf numFmtId="0" fontId="40" fillId="0" borderId="0" xfId="0" applyFont="1" applyFill="1" applyBorder="1" applyAlignment="1"/>
    <xf numFmtId="0" fontId="42" fillId="0" borderId="0" xfId="0" applyFont="1" applyFill="1" applyBorder="1" applyAlignment="1">
      <alignment horizontal="left"/>
    </xf>
    <xf numFmtId="0" fontId="43" fillId="0" borderId="0" xfId="0" applyFont="1" applyFill="1" applyBorder="1" applyAlignment="1">
      <alignment horizontal="left" vertical="center" wrapText="1" indent="1"/>
    </xf>
    <xf numFmtId="0" fontId="29" fillId="0" borderId="0" xfId="0" applyFont="1" applyFill="1" applyBorder="1" applyAlignment="1">
      <alignment horizontal="left" vertical="center" wrapText="1" indent="1"/>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left"/>
    </xf>
    <xf numFmtId="0" fontId="20" fillId="0" borderId="3" xfId="0" applyFont="1" applyFill="1" applyBorder="1" applyAlignment="1">
      <alignment horizontal="right" vertical="center"/>
    </xf>
    <xf numFmtId="0" fontId="48" fillId="0" borderId="10" xfId="3" applyNumberFormat="1" applyFont="1" applyFill="1" applyBorder="1" applyAlignment="1">
      <alignment horizontal="center" vertical="center" wrapText="1"/>
    </xf>
    <xf numFmtId="0" fontId="48" fillId="0" borderId="6" xfId="3" applyNumberFormat="1" applyFont="1" applyFill="1" applyBorder="1" applyAlignment="1">
      <alignment horizontal="center" vertical="center" wrapText="1"/>
    </xf>
    <xf numFmtId="0" fontId="48" fillId="0" borderId="11" xfId="3" applyNumberFormat="1" applyFont="1" applyFill="1" applyBorder="1" applyAlignment="1">
      <alignment horizontal="center" vertical="center" wrapText="1"/>
    </xf>
    <xf numFmtId="0" fontId="48" fillId="0" borderId="2" xfId="3" applyNumberFormat="1" applyFont="1" applyFill="1" applyBorder="1" applyAlignment="1">
      <alignment horizontal="center" vertical="center" wrapText="1"/>
    </xf>
    <xf numFmtId="0" fontId="48" fillId="0" borderId="0" xfId="3" applyNumberFormat="1" applyFont="1" applyFill="1" applyBorder="1" applyAlignment="1">
      <alignment horizontal="center" vertical="center" wrapText="1"/>
    </xf>
    <xf numFmtId="0" fontId="48" fillId="0" borderId="3" xfId="3" applyNumberFormat="1" applyFont="1" applyFill="1" applyBorder="1" applyAlignment="1">
      <alignment horizontal="center" vertical="center" wrapText="1"/>
    </xf>
    <xf numFmtId="0" fontId="48" fillId="0" borderId="1" xfId="3" applyNumberFormat="1" applyFont="1" applyFill="1" applyBorder="1" applyAlignment="1">
      <alignment horizontal="center" vertical="center" wrapText="1"/>
    </xf>
    <xf numFmtId="0" fontId="48" fillId="0" borderId="4" xfId="3" applyNumberFormat="1" applyFont="1" applyFill="1" applyBorder="1" applyAlignment="1">
      <alignment horizontal="center" vertical="center" wrapText="1"/>
    </xf>
    <xf numFmtId="0" fontId="48" fillId="0" borderId="5" xfId="3" applyNumberFormat="1" applyFont="1" applyFill="1" applyBorder="1" applyAlignment="1">
      <alignment horizontal="center" vertical="center" wrapText="1"/>
    </xf>
    <xf numFmtId="0" fontId="50" fillId="0" borderId="0" xfId="3" quotePrefix="1" applyNumberFormat="1" applyFont="1" applyFill="1" applyBorder="1" applyAlignment="1">
      <alignment vertical="center"/>
    </xf>
    <xf numFmtId="0" fontId="50" fillId="0" borderId="27" xfId="3" quotePrefix="1" applyNumberFormat="1" applyFont="1" applyFill="1" applyBorder="1" applyAlignment="1">
      <alignment vertical="center"/>
    </xf>
    <xf numFmtId="0" fontId="38" fillId="0" borderId="28" xfId="3" applyNumberFormat="1" applyFont="1" applyFill="1" applyBorder="1" applyAlignment="1">
      <alignment horizontal="center" vertical="center" wrapText="1"/>
    </xf>
    <xf numFmtId="0" fontId="52" fillId="0" borderId="28" xfId="0" applyFont="1" applyBorder="1" applyAlignment="1">
      <alignment horizontal="center"/>
    </xf>
    <xf numFmtId="49" fontId="39" fillId="11" borderId="38" xfId="3" applyNumberFormat="1" applyFont="1" applyBorder="1" applyAlignment="1">
      <alignment horizontal="center" vertical="center"/>
    </xf>
    <xf numFmtId="49" fontId="39" fillId="11" borderId="28" xfId="3" applyNumberFormat="1" applyFont="1" applyBorder="1" applyAlignment="1">
      <alignment horizontal="center" vertical="center"/>
    </xf>
    <xf numFmtId="49" fontId="39" fillId="11" borderId="23" xfId="3" applyNumberFormat="1" applyFont="1" applyBorder="1" applyAlignment="1">
      <alignment horizontal="center" vertical="center"/>
    </xf>
    <xf numFmtId="49" fontId="39" fillId="0" borderId="35" xfId="3" applyNumberFormat="1" applyFont="1" applyFill="1" applyBorder="1" applyAlignment="1">
      <alignment horizontal="center" vertical="center"/>
    </xf>
    <xf numFmtId="49" fontId="39" fillId="0" borderId="28" xfId="3" applyNumberFormat="1" applyFont="1" applyFill="1" applyBorder="1" applyAlignment="1">
      <alignment horizontal="center" vertical="center"/>
    </xf>
    <xf numFmtId="49" fontId="39" fillId="0" borderId="23" xfId="3" applyNumberFormat="1" applyFont="1" applyFill="1" applyBorder="1" applyAlignment="1">
      <alignment horizontal="center" vertical="center"/>
    </xf>
    <xf numFmtId="0" fontId="41" fillId="11" borderId="2" xfId="3" applyNumberFormat="1" applyFont="1" applyBorder="1" applyAlignment="1">
      <alignment horizontal="center" vertical="center"/>
    </xf>
    <xf numFmtId="0" fontId="41" fillId="11" borderId="0" xfId="3" applyNumberFormat="1" applyFont="1" applyBorder="1" applyAlignment="1">
      <alignment horizontal="center" vertical="center"/>
    </xf>
    <xf numFmtId="0" fontId="41" fillId="11" borderId="3" xfId="3" applyNumberFormat="1" applyFont="1" applyBorder="1" applyAlignment="1">
      <alignment horizontal="center" vertical="center"/>
    </xf>
    <xf numFmtId="0" fontId="37" fillId="11" borderId="2" xfId="3" applyNumberFormat="1" applyFont="1" applyBorder="1" applyAlignment="1">
      <alignment horizontal="center" vertical="center"/>
    </xf>
    <xf numFmtId="0" fontId="37" fillId="11" borderId="0" xfId="3" applyNumberFormat="1" applyFont="1" applyBorder="1" applyAlignment="1">
      <alignment horizontal="center" vertical="center"/>
    </xf>
    <xf numFmtId="0" fontId="37" fillId="11" borderId="30" xfId="3" applyNumberFormat="1" applyFont="1" applyBorder="1" applyAlignment="1">
      <alignment horizontal="center" vertical="center"/>
    </xf>
    <xf numFmtId="0" fontId="51" fillId="0" borderId="3" xfId="3" applyNumberFormat="1" applyFont="1" applyFill="1" applyBorder="1" applyAlignment="1">
      <alignment horizontal="center" vertical="center" wrapText="1"/>
    </xf>
    <xf numFmtId="0" fontId="51" fillId="0" borderId="5" xfId="3" applyNumberFormat="1" applyFont="1" applyFill="1" applyBorder="1" applyAlignment="1">
      <alignment horizontal="center" vertical="center" wrapText="1"/>
    </xf>
    <xf numFmtId="0" fontId="51" fillId="0" borderId="55" xfId="3" applyNumberFormat="1" applyFont="1" applyFill="1" applyBorder="1" applyAlignment="1">
      <alignment horizontal="center" vertical="center" wrapText="1"/>
    </xf>
    <xf numFmtId="0" fontId="49" fillId="0" borderId="55" xfId="0" applyFont="1" applyBorder="1" applyAlignment="1">
      <alignment horizontal="center" vertical="center" wrapText="1"/>
    </xf>
    <xf numFmtId="0" fontId="49" fillId="0" borderId="43" xfId="0" applyFont="1" applyBorder="1" applyAlignment="1">
      <alignment horizontal="center" vertical="center" wrapText="1"/>
    </xf>
    <xf numFmtId="0" fontId="38" fillId="11" borderId="6" xfId="3" applyNumberFormat="1" applyFont="1" applyBorder="1" applyAlignment="1">
      <alignment horizontal="center" vertical="center"/>
    </xf>
    <xf numFmtId="0" fontId="38" fillId="11" borderId="57" xfId="3" applyNumberFormat="1" applyFont="1" applyBorder="1" applyAlignment="1">
      <alignment horizontal="center" vertical="center"/>
    </xf>
    <xf numFmtId="0" fontId="41" fillId="11" borderId="7" xfId="3" applyNumberFormat="1" applyFont="1" applyBorder="1" applyAlignment="1">
      <alignment horizontal="center" vertical="center"/>
    </xf>
    <xf numFmtId="0" fontId="41" fillId="11" borderId="8" xfId="3" applyNumberFormat="1" applyFont="1" applyBorder="1" applyAlignment="1">
      <alignment horizontal="center" vertical="center"/>
    </xf>
    <xf numFmtId="0" fontId="41" fillId="11" borderId="9" xfId="3" applyNumberFormat="1" applyFont="1" applyBorder="1" applyAlignment="1">
      <alignment horizontal="center" vertical="center"/>
    </xf>
    <xf numFmtId="0" fontId="41" fillId="11" borderId="10" xfId="3" applyNumberFormat="1" applyFont="1" applyBorder="1" applyAlignment="1">
      <alignment horizontal="center" vertical="center"/>
    </xf>
    <xf numFmtId="0" fontId="41" fillId="11" borderId="6" xfId="3" applyNumberFormat="1" applyFont="1" applyBorder="1" applyAlignment="1">
      <alignment horizontal="center" vertical="center"/>
    </xf>
    <xf numFmtId="0" fontId="41" fillId="11" borderId="11" xfId="3" applyNumberFormat="1" applyFont="1" applyBorder="1" applyAlignment="1">
      <alignment horizontal="center" vertical="center"/>
    </xf>
    <xf numFmtId="0" fontId="51" fillId="11" borderId="50" xfId="3" applyNumberFormat="1" applyFont="1" applyBorder="1" applyAlignment="1">
      <alignment horizontal="center" vertical="center"/>
    </xf>
    <xf numFmtId="0" fontId="51" fillId="11" borderId="56" xfId="3" applyNumberFormat="1" applyFont="1" applyBorder="1" applyAlignment="1">
      <alignment horizontal="center" vertical="center"/>
    </xf>
    <xf numFmtId="0" fontId="51" fillId="11" borderId="42" xfId="3" applyNumberFormat="1" applyFont="1" applyBorder="1" applyAlignment="1">
      <alignment horizontal="center" vertical="center"/>
    </xf>
    <xf numFmtId="0" fontId="51" fillId="11" borderId="51" xfId="3" applyNumberFormat="1" applyFont="1" applyBorder="1" applyAlignment="1">
      <alignment horizontal="center" vertical="center" wrapText="1"/>
    </xf>
    <xf numFmtId="0" fontId="51" fillId="11" borderId="51" xfId="3" applyNumberFormat="1" applyFont="1" applyBorder="1" applyAlignment="1">
      <alignment horizontal="center" vertical="center"/>
    </xf>
    <xf numFmtId="0" fontId="51" fillId="11" borderId="14" xfId="3" applyNumberFormat="1" applyFont="1" applyBorder="1" applyAlignment="1">
      <alignment horizontal="center" vertical="center"/>
    </xf>
    <xf numFmtId="0" fontId="51" fillId="11" borderId="52" xfId="3" applyNumberFormat="1" applyFont="1" applyBorder="1" applyAlignment="1">
      <alignment horizontal="center" vertical="center" wrapText="1"/>
    </xf>
    <xf numFmtId="0" fontId="51" fillId="11" borderId="55" xfId="3" applyNumberFormat="1" applyFont="1" applyBorder="1" applyAlignment="1">
      <alignment horizontal="center" vertical="center" wrapText="1"/>
    </xf>
    <xf numFmtId="0" fontId="51" fillId="11" borderId="43" xfId="3" applyNumberFormat="1" applyFont="1" applyBorder="1" applyAlignment="1">
      <alignment horizontal="center" vertical="center" wrapText="1"/>
    </xf>
    <xf numFmtId="0" fontId="51" fillId="11" borderId="3" xfId="3" applyNumberFormat="1" applyFont="1" applyBorder="1" applyAlignment="1">
      <alignment horizontal="center" vertical="center" wrapText="1"/>
    </xf>
    <xf numFmtId="0" fontId="51" fillId="11" borderId="5" xfId="3" applyNumberFormat="1" applyFont="1" applyBorder="1" applyAlignment="1">
      <alignment horizontal="center" vertical="center" wrapText="1"/>
    </xf>
    <xf numFmtId="0" fontId="51" fillId="11" borderId="53" xfId="3" applyNumberFormat="1" applyFont="1" applyBorder="1" applyAlignment="1">
      <alignment horizontal="center" vertical="center" wrapText="1"/>
    </xf>
    <xf numFmtId="0" fontId="51" fillId="11" borderId="14" xfId="3" applyNumberFormat="1" applyFont="1" applyBorder="1" applyAlignment="1">
      <alignment horizontal="center" vertical="center" wrapText="1"/>
    </xf>
    <xf numFmtId="0" fontId="51" fillId="11" borderId="1" xfId="3" applyNumberFormat="1" applyFont="1" applyBorder="1" applyAlignment="1">
      <alignment horizontal="center" vertical="center"/>
    </xf>
    <xf numFmtId="0" fontId="51" fillId="11" borderId="4" xfId="3" applyNumberFormat="1" applyFont="1" applyBorder="1" applyAlignment="1">
      <alignment horizontal="center" vertical="center"/>
    </xf>
    <xf numFmtId="0" fontId="51" fillId="11" borderId="54" xfId="3" applyNumberFormat="1" applyFont="1" applyBorder="1" applyAlignment="1">
      <alignment horizontal="center" vertical="center"/>
    </xf>
  </cellXfs>
  <cellStyles count="6">
    <cellStyle name="Comma" xfId="5" builtinId="3"/>
    <cellStyle name="Normal" xfId="0" builtinId="0"/>
    <cellStyle name="Normal 2" xfId="1"/>
    <cellStyle name="Normal 3" xfId="2"/>
    <cellStyle name="Normal 4" xfId="4"/>
    <cellStyle name="Normal_PDCA Form" xfId="3"/>
  </cellStyles>
  <dxfs count="63">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00B050"/>
        </patternFill>
      </fill>
    </dxf>
    <dxf>
      <font>
        <color rgb="FF00B050"/>
      </font>
    </dxf>
    <dxf>
      <fill>
        <patternFill>
          <bgColor rgb="FF00B050"/>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theme="1"/>
      </font>
      <fill>
        <patternFill>
          <bgColor rgb="FFFFFF0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
      <fill>
        <patternFill>
          <bgColor indexed="11"/>
        </patternFill>
      </fill>
    </dxf>
    <dxf>
      <fill>
        <patternFill>
          <bgColor indexed="13"/>
        </patternFill>
      </fill>
    </dxf>
    <dxf>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906602583768068E-2"/>
          <c:y val="3.1575214325363463E-2"/>
          <c:w val="0.90466621040882866"/>
          <c:h val="0.53081432345072621"/>
        </c:manualLayout>
      </c:layout>
      <c:barChart>
        <c:barDir val="col"/>
        <c:grouping val="clustered"/>
        <c:varyColors val="0"/>
        <c:ser>
          <c:idx val="0"/>
          <c:order val="0"/>
          <c:spPr>
            <a:solidFill>
              <a:srgbClr val="0070C0"/>
            </a:solidFill>
            <a:ln w="12700">
              <a:solidFill>
                <a:srgbClr val="000000"/>
              </a:solidFill>
              <a:prstDash val="solid"/>
            </a:ln>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'[1]Supplier Assessment Detailed'!$H$1:$P$1</c:f>
              <c:strCache>
                <c:ptCount val="9"/>
                <c:pt idx="0">
                  <c:v>Overall</c:v>
                </c:pt>
                <c:pt idx="1">
                  <c:v>Organization &amp; Management</c:v>
                </c:pt>
                <c:pt idx="2">
                  <c:v>Advance Product Planning</c:v>
                </c:pt>
                <c:pt idx="3">
                  <c:v>Quality</c:v>
                </c:pt>
                <c:pt idx="4">
                  <c:v>Material &amp; Logistics</c:v>
                </c:pt>
                <c:pt idx="5">
                  <c:v>Facilities &amp; Tooling</c:v>
                </c:pt>
                <c:pt idx="6">
                  <c:v>Purchasing</c:v>
                </c:pt>
                <c:pt idx="7">
                  <c:v>Operations</c:v>
                </c:pt>
                <c:pt idx="8">
                  <c:v>Engineering</c:v>
                </c:pt>
              </c:strCache>
            </c:strRef>
          </c:cat>
          <c:val>
            <c:numRef>
              <c:f>'Supplier Assessment Detailed'!$J$2:$R$2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1FDD-4FE7-9102-2355D7D369A2}"/>
            </c:ext>
          </c:extLst>
        </c:ser>
        <c:ser>
          <c:idx val="1"/>
          <c:order val="1"/>
          <c:tx>
            <c:v>High Risk</c:v>
          </c:tx>
          <c:invertIfNegative val="0"/>
          <c:dLbls>
            <c:spPr>
              <a:noFill/>
              <a:ln>
                <a:noFill/>
              </a:ln>
              <a:effectLst/>
            </c:spPr>
            <c:txPr>
              <a:bodyPr rot="-5400000" vert="horz"/>
              <a:lstStyle/>
              <a:p>
                <a:pPr>
                  <a:defRPr b="1"/>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'[1]Supplier Assessment Detailed'!$H$1:$P$1</c:f>
              <c:strCache>
                <c:ptCount val="9"/>
                <c:pt idx="0">
                  <c:v>Overall</c:v>
                </c:pt>
                <c:pt idx="1">
                  <c:v>Organization &amp; Management</c:v>
                </c:pt>
                <c:pt idx="2">
                  <c:v>Advance Product Planning</c:v>
                </c:pt>
                <c:pt idx="3">
                  <c:v>Quality</c:v>
                </c:pt>
                <c:pt idx="4">
                  <c:v>Material &amp; Logistics</c:v>
                </c:pt>
                <c:pt idx="5">
                  <c:v>Facilities &amp; Tooling</c:v>
                </c:pt>
                <c:pt idx="6">
                  <c:v>Purchasing</c:v>
                </c:pt>
                <c:pt idx="7">
                  <c:v>Operations</c:v>
                </c:pt>
                <c:pt idx="8">
                  <c:v>Engineering</c:v>
                </c:pt>
              </c:strCache>
            </c:strRef>
          </c:cat>
          <c:val>
            <c:numRef>
              <c:f>'Supplier Assessment Detailed'!$J$4:$R$4</c:f>
              <c:numCache>
                <c:formatCode>General</c:formatCode>
                <c:ptCount val="9"/>
                <c:pt idx="0" formatCode="0">
                  <c:v>81</c:v>
                </c:pt>
                <c:pt idx="1">
                  <c:v>9</c:v>
                </c:pt>
                <c:pt idx="2">
                  <c:v>19</c:v>
                </c:pt>
                <c:pt idx="3">
                  <c:v>12</c:v>
                </c:pt>
                <c:pt idx="4">
                  <c:v>9</c:v>
                </c:pt>
                <c:pt idx="5">
                  <c:v>7</c:v>
                </c:pt>
                <c:pt idx="6">
                  <c:v>10</c:v>
                </c:pt>
                <c:pt idx="7">
                  <c:v>8</c:v>
                </c:pt>
                <c:pt idx="8">
                  <c:v>7</c:v>
                </c:pt>
              </c:numCache>
            </c:numRef>
          </c:val>
          <c:extLst>
            <c:ext xmlns:c16="http://schemas.microsoft.com/office/drawing/2014/chart" uri="{C3380CC4-5D6E-409C-BE32-E72D297353CC}">
              <c16:uniqueId val="{00000001-1FDD-4FE7-9102-2355D7D369A2}"/>
            </c:ext>
          </c:extLst>
        </c:ser>
        <c:dLbls>
          <c:showLegendKey val="0"/>
          <c:showVal val="1"/>
          <c:showCatName val="0"/>
          <c:showSerName val="0"/>
          <c:showPercent val="0"/>
          <c:showBubbleSize val="0"/>
        </c:dLbls>
        <c:gapWidth val="150"/>
        <c:axId val="71362432"/>
        <c:axId val="71363968"/>
      </c:barChart>
      <c:catAx>
        <c:axId val="71362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71363968"/>
        <c:crosses val="autoZero"/>
        <c:auto val="1"/>
        <c:lblAlgn val="ctr"/>
        <c:lblOffset val="100"/>
        <c:tickLblSkip val="1"/>
        <c:tickMarkSkip val="1"/>
        <c:noMultiLvlLbl val="0"/>
      </c:catAx>
      <c:valAx>
        <c:axId val="71363968"/>
        <c:scaling>
          <c:orientation val="minMax"/>
          <c:max val="100"/>
        </c:scaling>
        <c:delete val="0"/>
        <c:axPos val="l"/>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71362432"/>
        <c:crosses val="autoZero"/>
        <c:crossBetween val="between"/>
        <c:majorUnit val="10"/>
        <c:minorUnit val="10"/>
      </c:valAx>
      <c:spPr>
        <a:noFill/>
        <a:ln w="25400">
          <a:noFill/>
        </a:ln>
      </c:spPr>
    </c:plotArea>
    <c:plotVisOnly val="1"/>
    <c:dispBlanksAs val="gap"/>
    <c:showDLblsOverMax val="0"/>
  </c:chart>
  <c:spPr>
    <a:solidFill>
      <a:schemeClr val="accent3">
        <a:lumMod val="40000"/>
        <a:lumOff val="60000"/>
      </a:schemeClr>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paperSize="165"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Supplier</a:t>
            </a:r>
            <a:r>
              <a:rPr lang="en-US" baseline="0"/>
              <a:t> </a:t>
            </a:r>
            <a:r>
              <a:rPr lang="en-US"/>
              <a:t> PPM</a:t>
            </a:r>
          </a:p>
        </c:rich>
      </c:tx>
      <c:overlay val="0"/>
    </c:title>
    <c:autoTitleDeleted val="0"/>
    <c:plotArea>
      <c:layout/>
      <c:lineChart>
        <c:grouping val="standard"/>
        <c:varyColors val="0"/>
        <c:ser>
          <c:idx val="0"/>
          <c:order val="0"/>
          <c:tx>
            <c:strRef>
              <c:f>'[2]PPM Data'!$A$4</c:f>
              <c:strCache>
                <c:ptCount val="1"/>
                <c:pt idx="0">
                  <c:v>Magna PPM</c:v>
                </c:pt>
              </c:strCache>
            </c:strRef>
          </c:tx>
          <c:cat>
            <c:numRef>
              <c:f>'[2]PPM Data'!$B$3:$N$3</c:f>
              <c:numCache>
                <c:formatCode>General</c:formatCode>
                <c:ptCount val="13"/>
                <c:pt idx="0">
                  <c:v>40553</c:v>
                </c:pt>
                <c:pt idx="1">
                  <c:v>40585</c:v>
                </c:pt>
                <c:pt idx="2">
                  <c:v>40617</c:v>
                </c:pt>
                <c:pt idx="3">
                  <c:v>40649</c:v>
                </c:pt>
                <c:pt idx="4">
                  <c:v>40681</c:v>
                </c:pt>
                <c:pt idx="5">
                  <c:v>40713</c:v>
                </c:pt>
                <c:pt idx="6">
                  <c:v>40745</c:v>
                </c:pt>
                <c:pt idx="7">
                  <c:v>40777</c:v>
                </c:pt>
                <c:pt idx="8">
                  <c:v>40809</c:v>
                </c:pt>
                <c:pt idx="9">
                  <c:v>40841</c:v>
                </c:pt>
                <c:pt idx="10">
                  <c:v>40873</c:v>
                </c:pt>
                <c:pt idx="11">
                  <c:v>40905</c:v>
                </c:pt>
                <c:pt idx="12">
                  <c:v>40937</c:v>
                </c:pt>
              </c:numCache>
            </c:numRef>
          </c:cat>
          <c:val>
            <c:numRef>
              <c:f>'[2]PPM Data'!$B$4:$N$4</c:f>
              <c:numCache>
                <c:formatCode>General</c:formatCode>
                <c:ptCount val="13"/>
              </c:numCache>
            </c:numRef>
          </c:val>
          <c:smooth val="0"/>
          <c:extLst>
            <c:ext xmlns:c16="http://schemas.microsoft.com/office/drawing/2014/chart" uri="{C3380CC4-5D6E-409C-BE32-E72D297353CC}">
              <c16:uniqueId val="{00000000-D939-4E11-8987-D8AA55EA3074}"/>
            </c:ext>
          </c:extLst>
        </c:ser>
        <c:dLbls>
          <c:showLegendKey val="0"/>
          <c:showVal val="0"/>
          <c:showCatName val="0"/>
          <c:showSerName val="0"/>
          <c:showPercent val="0"/>
          <c:showBubbleSize val="0"/>
        </c:dLbls>
        <c:marker val="1"/>
        <c:smooth val="0"/>
        <c:axId val="78187136"/>
        <c:axId val="78197120"/>
      </c:lineChart>
      <c:catAx>
        <c:axId val="78187136"/>
        <c:scaling>
          <c:orientation val="minMax"/>
        </c:scaling>
        <c:delete val="0"/>
        <c:axPos val="b"/>
        <c:numFmt formatCode="mmm\-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197120"/>
        <c:crosses val="autoZero"/>
        <c:auto val="1"/>
        <c:lblAlgn val="ctr"/>
        <c:lblOffset val="100"/>
        <c:noMultiLvlLbl val="0"/>
      </c:catAx>
      <c:valAx>
        <c:axId val="78197120"/>
        <c:scaling>
          <c:orientation val="minMax"/>
          <c:max val="300"/>
          <c:min val="0"/>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187136"/>
        <c:crosses val="autoZero"/>
        <c:crossBetween val="between"/>
        <c:majorUnit val="50"/>
        <c:minorUnit val="5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11" l="0.70000000000000062" r="0.70000000000000062" t="0.75000000000000511"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17145</xdr:rowOff>
    </xdr:from>
    <xdr:to>
      <xdr:col>10</xdr:col>
      <xdr:colOff>7620</xdr:colOff>
      <xdr:row>4</xdr:row>
      <xdr:rowOff>7620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17145"/>
          <a:ext cx="6103620" cy="104203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36576" tIns="27432" rIns="36576" bIns="27432" anchor="ctr" upright="1"/>
        <a:lstStyle/>
        <a:p>
          <a:pPr algn="ctr" rtl="0">
            <a:defRPr sz="1000"/>
          </a:pPr>
          <a:r>
            <a:rPr lang="en-US" sz="1200" b="0" i="0" u="none" strike="noStrike" baseline="0">
              <a:solidFill>
                <a:srgbClr val="000000"/>
              </a:solidFill>
              <a:latin typeface="Tahoma"/>
              <a:cs typeface="Tahoma"/>
            </a:rPr>
            <a:t>		  	Supplier Quality &amp; Technical Assessment</a:t>
          </a:r>
        </a:p>
        <a:p>
          <a:pPr algn="ctr" rtl="0">
            <a:defRPr sz="1000"/>
          </a:pPr>
          <a:r>
            <a:rPr lang="en-US" sz="1200" b="0" i="0" u="none" strike="noStrike" baseline="0">
              <a:solidFill>
                <a:srgbClr val="000000"/>
              </a:solidFill>
              <a:latin typeface="Tahoma"/>
              <a:cs typeface="Tahoma"/>
            </a:rPr>
            <a:t>			Guidelines</a:t>
          </a:r>
        </a:p>
      </xdr:txBody>
    </xdr:sp>
    <xdr:clientData/>
  </xdr:twoCellAnchor>
  <xdr:twoCellAnchor>
    <xdr:from>
      <xdr:col>0</xdr:col>
      <xdr:colOff>9525</xdr:colOff>
      <xdr:row>4</xdr:row>
      <xdr:rowOff>47626</xdr:rowOff>
    </xdr:from>
    <xdr:to>
      <xdr:col>9</xdr:col>
      <xdr:colOff>600075</xdr:colOff>
      <xdr:row>48</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9525" y="695326"/>
          <a:ext cx="6076950" cy="7077074"/>
        </a:xfrm>
        <a:prstGeom prst="rect">
          <a:avLst/>
        </a:prstGeom>
        <a:solidFill>
          <a:srgbClr val="FFFFFF"/>
        </a:solidFill>
        <a:ln w="3175">
          <a:solidFill>
            <a:schemeClr val="tx1"/>
          </a:solidFill>
          <a:miter lim="800000"/>
          <a:headEnd/>
          <a:tailEnd/>
        </a:ln>
        <a:effectLst>
          <a:outerShdw dist="45791" dir="2021404" algn="ctr" rotWithShape="0">
            <a:srgbClr val="808080"/>
          </a:outerShdw>
        </a:effectLst>
      </xdr:spPr>
      <xdr:txBody>
        <a:bodyPr vertOverflow="clip" wrap="square" lIns="27432" tIns="22860" rIns="0" bIns="0" anchor="t"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The Supplier Assessment is to be a </a:t>
          </a:r>
          <a:r>
            <a:rPr lang="en-US" sz="1000" b="1" i="1" u="none" strike="noStrike" baseline="0">
              <a:solidFill>
                <a:srgbClr val="000000"/>
              </a:solidFill>
              <a:latin typeface="Tahoma"/>
              <a:cs typeface="Tahoma"/>
            </a:rPr>
            <a:t>process </a:t>
          </a:r>
          <a:r>
            <a:rPr lang="en-US" sz="1000" b="0" i="0" u="none" strike="noStrike" baseline="0">
              <a:solidFill>
                <a:srgbClr val="000000"/>
              </a:solidFill>
              <a:latin typeface="Tahoma"/>
              <a:cs typeface="Tahoma"/>
            </a:rPr>
            <a:t> assessment and should reflect the Supplier's actual manufacturing and quality processes, as evidenced on the manufacturing floor. This assessment in not to review if Supplier has documented procedures.  Because Globe utilizes suppliers who are only IATF 16949, ISO9001, AS9001, AS9120 or ISO 13485 certified it is assumed document requirements are compliant to the standards they are certified to.</a:t>
          </a:r>
        </a:p>
        <a:p>
          <a:pPr algn="l" rtl="0">
            <a:defRPr sz="1000"/>
          </a:pPr>
          <a:endParaRPr lang="en-US" sz="1000" b="1"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Recognizing that some suppliers manufacture multiple commodities, it is encouraged that the appropriate technical assessment be completed in parallel with the quality assessment portion. There is also a "Quick Assessment" worksheet that can be completed as part of a general overview or visit of a supplier's facility. A detailed quality and technical assessment should always be completed prior to award of new business, substantial increase of existing business or in response to poor supplier performance and/or elevated risk.</a:t>
          </a:r>
        </a:p>
        <a:p>
          <a:pPr algn="l" rtl="0">
            <a:defRPr sz="1000"/>
          </a:pP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Within each audit section, the required evidence/documentation is described on the Assessment Form. The Assessor should utilize the "Observations &amp; Notes" field to explain their findings. A "High", "Medium" or "Low" Risk status will automatically be generated by the score assigned to each element. The Summary Score for each element will automatically be reflected on the Audit Cover Page and the total number of high risk elements will be shown. The risk summaries (high, medium or low) for each Quick and Technical assessment completed, should be manually entered on the cover page.</a:t>
          </a:r>
        </a:p>
        <a:p>
          <a:pPr algn="l" rtl="0">
            <a:defRPr sz="1000"/>
          </a:pP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Areas assessed as</a:t>
          </a:r>
          <a:r>
            <a:rPr lang="en-US" sz="1000" b="1" i="1" u="none" strike="noStrike" baseline="0">
              <a:solidFill>
                <a:srgbClr val="000000"/>
              </a:solidFill>
              <a:latin typeface="Tahoma"/>
              <a:cs typeface="Tahoma"/>
            </a:rPr>
            <a:t> High Risk</a:t>
          </a:r>
          <a:r>
            <a:rPr lang="en-US" sz="1000" b="0" i="0" u="none" strike="noStrike" baseline="0">
              <a:solidFill>
                <a:srgbClr val="000000"/>
              </a:solidFill>
              <a:latin typeface="Tahoma"/>
              <a:cs typeface="Tahoma"/>
            </a:rPr>
            <a:t> must have a Corrective Action Plan detailed, as well as dates defined for completion, prior to award of any new business.  Other "Moderately High" risk elements,  may require corrective action at the discretion of the Assessor. The goal of Corrective Action is to eliminate all "High" risk elements in addition to attaining a minimum score of 80% for each audit section. </a:t>
          </a:r>
        </a:p>
        <a:p>
          <a:pPr algn="l" rtl="0">
            <a:defRPr sz="1000"/>
          </a:pPr>
          <a:endParaRPr lang="en-US" sz="1000" b="0" i="0" u="none" strike="noStrike" baseline="0">
            <a:solidFill>
              <a:srgbClr val="000000"/>
            </a:solidFill>
            <a:latin typeface="Tahoma"/>
            <a:cs typeface="Tahoma"/>
          </a:endParaRPr>
        </a:p>
        <a:p>
          <a:pPr algn="l" rtl="0">
            <a:defRPr sz="1000"/>
          </a:pPr>
          <a:r>
            <a:rPr lang="en-US" sz="1000" b="1" i="1" u="none" strike="noStrike" baseline="0">
              <a:solidFill>
                <a:srgbClr val="000000"/>
              </a:solidFill>
              <a:latin typeface="Tahoma"/>
              <a:cs typeface="Tahoma"/>
            </a:rPr>
            <a:t>Subsequent follow-up activity, and subsequent Assessments to validate implementation of Corrective Action, shall be the responsibility of the originating Supplier Quality/Development Engineer.</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It is at the discretion of the Auditor and the represented Company to base sourcing decisions on the final score attained.  The aim of an Assessment is not simply the generation of a score. The ultimate aim is to identify and address areas of systemic failure driving undue risk and therefore proper resolution and closure of "High" risk items, is critical.</a:t>
          </a:r>
        </a:p>
        <a:p>
          <a:pPr algn="l" rtl="0">
            <a:defRPr sz="1000"/>
          </a:pP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Assessment results are for site-specific manufacturing facilities. If a supplier has two or more manufacturing locations, all locations require a separate assessment.</a:t>
          </a:r>
          <a:endParaRPr lang="en-US" sz="1000" b="0" i="0" u="sng" strike="noStrike" baseline="0">
            <a:solidFill>
              <a:srgbClr val="000000"/>
            </a:solidFill>
            <a:latin typeface="Tahoma"/>
            <a:cs typeface="Tahoma"/>
          </a:endParaRPr>
        </a:p>
      </xdr:txBody>
    </xdr:sp>
    <xdr:clientData/>
  </xdr:twoCellAnchor>
  <xdr:twoCellAnchor>
    <xdr:from>
      <xdr:col>0</xdr:col>
      <xdr:colOff>0</xdr:colOff>
      <xdr:row>0</xdr:row>
      <xdr:rowOff>38100</xdr:rowOff>
    </xdr:from>
    <xdr:to>
      <xdr:col>4</xdr:col>
      <xdr:colOff>95933</xdr:colOff>
      <xdr:row>2</xdr:row>
      <xdr:rowOff>38100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8100"/>
          <a:ext cx="2534333" cy="6629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718457</xdr:colOff>
      <xdr:row>1</xdr:row>
      <xdr:rowOff>10886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746171" cy="100148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3322320</xdr:colOff>
      <xdr:row>1</xdr:row>
      <xdr:rowOff>154192</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322320" cy="48947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8</xdr:row>
      <xdr:rowOff>0</xdr:rowOff>
    </xdr:from>
    <xdr:to>
      <xdr:col>9</xdr:col>
      <xdr:colOff>9525</xdr:colOff>
      <xdr:row>9</xdr:row>
      <xdr:rowOff>0</xdr:rowOff>
    </xdr:to>
    <xdr:sp macro="" textlink="">
      <xdr:nvSpPr>
        <xdr:cNvPr id="2" name="Text Box 9">
          <a:extLst>
            <a:ext uri="{FF2B5EF4-FFF2-40B4-BE49-F238E27FC236}">
              <a16:creationId xmlns:a16="http://schemas.microsoft.com/office/drawing/2014/main" id="{00000000-0008-0000-0300-000002000000}"/>
            </a:ext>
          </a:extLst>
        </xdr:cNvPr>
        <xdr:cNvSpPr txBox="1">
          <a:spLocks noChangeArrowheads="1"/>
        </xdr:cNvSpPr>
      </xdr:nvSpPr>
      <xdr:spPr bwMode="auto">
        <a:xfrm>
          <a:off x="1590675" y="1209675"/>
          <a:ext cx="200025" cy="228600"/>
        </a:xfrm>
        <a:prstGeom prst="rect">
          <a:avLst/>
        </a:prstGeom>
        <a:solidFill>
          <a:srgbClr val="FFFFFF"/>
        </a:solidFill>
        <a:ln w="9525">
          <a:solidFill>
            <a:srgbClr val="000000"/>
          </a:solidFill>
          <a:miter lim="800000"/>
          <a:headEnd/>
          <a:tailEnd/>
        </a:ln>
      </xdr:spPr>
    </xdr:sp>
    <xdr:clientData/>
  </xdr:twoCellAnchor>
  <xdr:twoCellAnchor>
    <xdr:from>
      <xdr:col>1</xdr:col>
      <xdr:colOff>0</xdr:colOff>
      <xdr:row>34</xdr:row>
      <xdr:rowOff>304800</xdr:rowOff>
    </xdr:from>
    <xdr:to>
      <xdr:col>18</xdr:col>
      <xdr:colOff>228600</xdr:colOff>
      <xdr:row>48</xdr:row>
      <xdr:rowOff>144780</xdr:rowOff>
    </xdr:to>
    <xdr:graphicFrame macro="">
      <xdr:nvGraphicFramePr>
        <xdr:cNvPr id="4" name="Chart 18">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9</xdr:row>
      <xdr:rowOff>9525</xdr:rowOff>
    </xdr:from>
    <xdr:to>
      <xdr:col>9</xdr:col>
      <xdr:colOff>9525</xdr:colOff>
      <xdr:row>9</xdr:row>
      <xdr:rowOff>238125</xdr:rowOff>
    </xdr:to>
    <xdr:sp macro="" textlink="">
      <xdr:nvSpPr>
        <xdr:cNvPr id="5" name="Text Box 9">
          <a:extLst>
            <a:ext uri="{FF2B5EF4-FFF2-40B4-BE49-F238E27FC236}">
              <a16:creationId xmlns:a16="http://schemas.microsoft.com/office/drawing/2014/main" id="{00000000-0008-0000-0300-000005000000}"/>
            </a:ext>
          </a:extLst>
        </xdr:cNvPr>
        <xdr:cNvSpPr txBox="1">
          <a:spLocks noChangeArrowheads="1"/>
        </xdr:cNvSpPr>
      </xdr:nvSpPr>
      <xdr:spPr bwMode="auto">
        <a:xfrm>
          <a:off x="1590675" y="1447800"/>
          <a:ext cx="200025" cy="228600"/>
        </a:xfrm>
        <a:prstGeom prst="rect">
          <a:avLst/>
        </a:prstGeom>
        <a:solidFill>
          <a:srgbClr val="FFFFFF"/>
        </a:solidFill>
        <a:ln w="9525">
          <a:solidFill>
            <a:srgbClr val="000000"/>
          </a:solidFill>
          <a:miter lim="800000"/>
          <a:headEnd/>
          <a:tailEnd/>
        </a:ln>
      </xdr:spPr>
    </xdr:sp>
    <xdr:clientData/>
  </xdr:twoCellAnchor>
  <xdr:twoCellAnchor>
    <xdr:from>
      <xdr:col>14</xdr:col>
      <xdr:colOff>47625</xdr:colOff>
      <xdr:row>8</xdr:row>
      <xdr:rowOff>0</xdr:rowOff>
    </xdr:from>
    <xdr:to>
      <xdr:col>14</xdr:col>
      <xdr:colOff>247650</xdr:colOff>
      <xdr:row>9</xdr:row>
      <xdr:rowOff>0</xdr:rowOff>
    </xdr:to>
    <xdr:sp macro="" textlink="">
      <xdr:nvSpPr>
        <xdr:cNvPr id="6" name="Text Box 9">
          <a:extLst>
            <a:ext uri="{FF2B5EF4-FFF2-40B4-BE49-F238E27FC236}">
              <a16:creationId xmlns:a16="http://schemas.microsoft.com/office/drawing/2014/main" id="{00000000-0008-0000-0300-000006000000}"/>
            </a:ext>
          </a:extLst>
        </xdr:cNvPr>
        <xdr:cNvSpPr txBox="1">
          <a:spLocks noChangeArrowheads="1"/>
        </xdr:cNvSpPr>
      </xdr:nvSpPr>
      <xdr:spPr bwMode="auto">
        <a:xfrm>
          <a:off x="3543300" y="1209675"/>
          <a:ext cx="200025" cy="228600"/>
        </a:xfrm>
        <a:prstGeom prst="rect">
          <a:avLst/>
        </a:prstGeom>
        <a:solidFill>
          <a:srgbClr val="FFFFFF"/>
        </a:solidFill>
        <a:ln w="9525">
          <a:solidFill>
            <a:srgbClr val="000000"/>
          </a:solidFill>
          <a:miter lim="800000"/>
          <a:headEnd/>
          <a:tailEnd/>
        </a:ln>
      </xdr:spPr>
      <xdr:txBody>
        <a:bodyPr/>
        <a:lstStyle/>
        <a:p>
          <a:endParaRPr lang="en-US"/>
        </a:p>
      </xdr:txBody>
    </xdr:sp>
    <xdr:clientData/>
  </xdr:twoCellAnchor>
  <xdr:twoCellAnchor>
    <xdr:from>
      <xdr:col>14</xdr:col>
      <xdr:colOff>47625</xdr:colOff>
      <xdr:row>9</xdr:row>
      <xdr:rowOff>19050</xdr:rowOff>
    </xdr:from>
    <xdr:to>
      <xdr:col>14</xdr:col>
      <xdr:colOff>247650</xdr:colOff>
      <xdr:row>9</xdr:row>
      <xdr:rowOff>247650</xdr:rowOff>
    </xdr:to>
    <xdr:sp macro="" textlink="">
      <xdr:nvSpPr>
        <xdr:cNvPr id="7" name="Text Box 9">
          <a:extLst>
            <a:ext uri="{FF2B5EF4-FFF2-40B4-BE49-F238E27FC236}">
              <a16:creationId xmlns:a16="http://schemas.microsoft.com/office/drawing/2014/main" id="{00000000-0008-0000-0300-000007000000}"/>
            </a:ext>
          </a:extLst>
        </xdr:cNvPr>
        <xdr:cNvSpPr txBox="1">
          <a:spLocks noChangeArrowheads="1"/>
        </xdr:cNvSpPr>
      </xdr:nvSpPr>
      <xdr:spPr bwMode="auto">
        <a:xfrm>
          <a:off x="3543300" y="1457325"/>
          <a:ext cx="200025" cy="228600"/>
        </a:xfrm>
        <a:prstGeom prst="rect">
          <a:avLst/>
        </a:prstGeom>
        <a:solidFill>
          <a:srgbClr val="FFFFFF"/>
        </a:solidFill>
        <a:ln w="9525">
          <a:solidFill>
            <a:srgbClr val="000000"/>
          </a:solidFill>
          <a:miter lim="800000"/>
          <a:headEnd/>
          <a:tailEnd/>
        </a:ln>
      </xdr:spPr>
      <xdr:txBody>
        <a:bodyPr/>
        <a:lstStyle/>
        <a:p>
          <a:endParaRPr lang="en-US"/>
        </a:p>
      </xdr:txBody>
    </xdr:sp>
    <xdr:clientData/>
  </xdr:twoCellAnchor>
  <xdr:twoCellAnchor>
    <xdr:from>
      <xdr:col>21</xdr:col>
      <xdr:colOff>123825</xdr:colOff>
      <xdr:row>8</xdr:row>
      <xdr:rowOff>0</xdr:rowOff>
    </xdr:from>
    <xdr:to>
      <xdr:col>22</xdr:col>
      <xdr:colOff>152400</xdr:colOff>
      <xdr:row>9</xdr:row>
      <xdr:rowOff>0</xdr:rowOff>
    </xdr:to>
    <xdr:sp macro="" textlink="">
      <xdr:nvSpPr>
        <xdr:cNvPr id="8" name="Text Box 9">
          <a:extLst>
            <a:ext uri="{FF2B5EF4-FFF2-40B4-BE49-F238E27FC236}">
              <a16:creationId xmlns:a16="http://schemas.microsoft.com/office/drawing/2014/main" id="{00000000-0008-0000-0300-000008000000}"/>
            </a:ext>
          </a:extLst>
        </xdr:cNvPr>
        <xdr:cNvSpPr txBox="1">
          <a:spLocks noChangeArrowheads="1"/>
        </xdr:cNvSpPr>
      </xdr:nvSpPr>
      <xdr:spPr bwMode="auto">
        <a:xfrm>
          <a:off x="5295900" y="1209675"/>
          <a:ext cx="200025" cy="228600"/>
        </a:xfrm>
        <a:prstGeom prst="rect">
          <a:avLst/>
        </a:prstGeom>
        <a:solidFill>
          <a:srgbClr val="FFFFFF"/>
        </a:solidFill>
        <a:ln w="9525">
          <a:solidFill>
            <a:srgbClr val="000000"/>
          </a:solidFill>
          <a:miter lim="800000"/>
          <a:headEnd/>
          <a:tailEnd/>
        </a:ln>
      </xdr:spPr>
    </xdr:sp>
    <xdr:clientData/>
  </xdr:twoCellAnchor>
  <xdr:twoCellAnchor>
    <xdr:from>
      <xdr:col>21</xdr:col>
      <xdr:colOff>133350</xdr:colOff>
      <xdr:row>9</xdr:row>
      <xdr:rowOff>19050</xdr:rowOff>
    </xdr:from>
    <xdr:to>
      <xdr:col>22</xdr:col>
      <xdr:colOff>161925</xdr:colOff>
      <xdr:row>9</xdr:row>
      <xdr:rowOff>247650</xdr:rowOff>
    </xdr:to>
    <xdr:sp macro="" textlink="">
      <xdr:nvSpPr>
        <xdr:cNvPr id="9" name="Text Box 9">
          <a:extLst>
            <a:ext uri="{FF2B5EF4-FFF2-40B4-BE49-F238E27FC236}">
              <a16:creationId xmlns:a16="http://schemas.microsoft.com/office/drawing/2014/main" id="{00000000-0008-0000-0300-000009000000}"/>
            </a:ext>
          </a:extLst>
        </xdr:cNvPr>
        <xdr:cNvSpPr txBox="1">
          <a:spLocks noChangeArrowheads="1"/>
        </xdr:cNvSpPr>
      </xdr:nvSpPr>
      <xdr:spPr bwMode="auto">
        <a:xfrm>
          <a:off x="5305425" y="1457325"/>
          <a:ext cx="200025" cy="228600"/>
        </a:xfrm>
        <a:prstGeom prst="rect">
          <a:avLst/>
        </a:prstGeom>
        <a:solidFill>
          <a:srgbClr val="FFFFFF"/>
        </a:solidFill>
        <a:ln w="9525">
          <a:solidFill>
            <a:srgbClr val="000000"/>
          </a:solidFill>
          <a:miter lim="800000"/>
          <a:headEnd/>
          <a:tailEnd/>
        </a:ln>
      </xdr:spPr>
    </xdr:sp>
    <xdr:clientData/>
  </xdr:twoCellAnchor>
  <xdr:twoCellAnchor>
    <xdr:from>
      <xdr:col>7</xdr:col>
      <xdr:colOff>28575</xdr:colOff>
      <xdr:row>8</xdr:row>
      <xdr:rowOff>0</xdr:rowOff>
    </xdr:from>
    <xdr:to>
      <xdr:col>9</xdr:col>
      <xdr:colOff>9525</xdr:colOff>
      <xdr:row>9</xdr:row>
      <xdr:rowOff>0</xdr:rowOff>
    </xdr:to>
    <xdr:sp macro="" textlink="">
      <xdr:nvSpPr>
        <xdr:cNvPr id="13" name="Text Box 9">
          <a:extLst>
            <a:ext uri="{FF2B5EF4-FFF2-40B4-BE49-F238E27FC236}">
              <a16:creationId xmlns:a16="http://schemas.microsoft.com/office/drawing/2014/main" id="{00000000-0008-0000-0300-00000D000000}"/>
            </a:ext>
          </a:extLst>
        </xdr:cNvPr>
        <xdr:cNvSpPr txBox="1">
          <a:spLocks noChangeArrowheads="1"/>
        </xdr:cNvSpPr>
      </xdr:nvSpPr>
      <xdr:spPr bwMode="auto">
        <a:xfrm>
          <a:off x="1590675" y="1419225"/>
          <a:ext cx="200025" cy="228600"/>
        </a:xfrm>
        <a:prstGeom prst="rect">
          <a:avLst/>
        </a:prstGeom>
        <a:noFill/>
        <a:ln w="9525">
          <a:solidFill>
            <a:srgbClr val="000000"/>
          </a:solidFill>
          <a:miter lim="800000"/>
          <a:headEnd/>
          <a:tailEnd/>
        </a:ln>
      </xdr:spPr>
    </xdr:sp>
    <xdr:clientData/>
  </xdr:twoCellAnchor>
  <xdr:twoCellAnchor>
    <xdr:from>
      <xdr:col>7</xdr:col>
      <xdr:colOff>28575</xdr:colOff>
      <xdr:row>9</xdr:row>
      <xdr:rowOff>9525</xdr:rowOff>
    </xdr:from>
    <xdr:to>
      <xdr:col>9</xdr:col>
      <xdr:colOff>9525</xdr:colOff>
      <xdr:row>9</xdr:row>
      <xdr:rowOff>238125</xdr:rowOff>
    </xdr:to>
    <xdr:sp macro="" textlink="">
      <xdr:nvSpPr>
        <xdr:cNvPr id="15" name="Text Box 9">
          <a:extLst>
            <a:ext uri="{FF2B5EF4-FFF2-40B4-BE49-F238E27FC236}">
              <a16:creationId xmlns:a16="http://schemas.microsoft.com/office/drawing/2014/main" id="{00000000-0008-0000-0300-00000F000000}"/>
            </a:ext>
          </a:extLst>
        </xdr:cNvPr>
        <xdr:cNvSpPr txBox="1">
          <a:spLocks noChangeArrowheads="1"/>
        </xdr:cNvSpPr>
      </xdr:nvSpPr>
      <xdr:spPr bwMode="auto">
        <a:xfrm>
          <a:off x="1590675" y="1657350"/>
          <a:ext cx="200025" cy="228600"/>
        </a:xfrm>
        <a:prstGeom prst="rect">
          <a:avLst/>
        </a:prstGeom>
        <a:noFill/>
        <a:ln w="9525">
          <a:solidFill>
            <a:srgbClr val="000000"/>
          </a:solidFill>
          <a:miter lim="800000"/>
          <a:headEnd/>
          <a:tailEnd/>
        </a:ln>
      </xdr:spPr>
    </xdr:sp>
    <xdr:clientData/>
  </xdr:twoCellAnchor>
  <xdr:twoCellAnchor>
    <xdr:from>
      <xdr:col>14</xdr:col>
      <xdr:colOff>47625</xdr:colOff>
      <xdr:row>8</xdr:row>
      <xdr:rowOff>0</xdr:rowOff>
    </xdr:from>
    <xdr:to>
      <xdr:col>14</xdr:col>
      <xdr:colOff>247650</xdr:colOff>
      <xdr:row>9</xdr:row>
      <xdr:rowOff>0</xdr:rowOff>
    </xdr:to>
    <xdr:sp macro="" textlink="">
      <xdr:nvSpPr>
        <xdr:cNvPr id="16" name="Text Box 9">
          <a:extLst>
            <a:ext uri="{FF2B5EF4-FFF2-40B4-BE49-F238E27FC236}">
              <a16:creationId xmlns:a16="http://schemas.microsoft.com/office/drawing/2014/main" id="{00000000-0008-0000-0300-000010000000}"/>
            </a:ext>
          </a:extLst>
        </xdr:cNvPr>
        <xdr:cNvSpPr txBox="1">
          <a:spLocks noChangeArrowheads="1"/>
        </xdr:cNvSpPr>
      </xdr:nvSpPr>
      <xdr:spPr bwMode="auto">
        <a:xfrm>
          <a:off x="3543300" y="1419225"/>
          <a:ext cx="200025" cy="228600"/>
        </a:xfrm>
        <a:prstGeom prst="rect">
          <a:avLst/>
        </a:prstGeom>
        <a:noFill/>
        <a:ln w="9525">
          <a:solidFill>
            <a:srgbClr val="000000"/>
          </a:solidFill>
          <a:miter lim="800000"/>
          <a:headEnd/>
          <a:tailEnd/>
        </a:ln>
      </xdr:spPr>
      <xdr:txBody>
        <a:bodyPr/>
        <a:lstStyle/>
        <a:p>
          <a:endParaRPr lang="en-US"/>
        </a:p>
        <a:p>
          <a:endParaRPr lang="en-US"/>
        </a:p>
      </xdr:txBody>
    </xdr:sp>
    <xdr:clientData/>
  </xdr:twoCellAnchor>
  <xdr:twoCellAnchor>
    <xdr:from>
      <xdr:col>14</xdr:col>
      <xdr:colOff>47625</xdr:colOff>
      <xdr:row>9</xdr:row>
      <xdr:rowOff>19050</xdr:rowOff>
    </xdr:from>
    <xdr:to>
      <xdr:col>14</xdr:col>
      <xdr:colOff>247650</xdr:colOff>
      <xdr:row>9</xdr:row>
      <xdr:rowOff>247650</xdr:rowOff>
    </xdr:to>
    <xdr:sp macro="" textlink="">
      <xdr:nvSpPr>
        <xdr:cNvPr id="17" name="Text Box 9">
          <a:extLst>
            <a:ext uri="{FF2B5EF4-FFF2-40B4-BE49-F238E27FC236}">
              <a16:creationId xmlns:a16="http://schemas.microsoft.com/office/drawing/2014/main" id="{00000000-0008-0000-0300-000011000000}"/>
            </a:ext>
          </a:extLst>
        </xdr:cNvPr>
        <xdr:cNvSpPr txBox="1">
          <a:spLocks noChangeArrowheads="1"/>
        </xdr:cNvSpPr>
      </xdr:nvSpPr>
      <xdr:spPr bwMode="auto">
        <a:xfrm>
          <a:off x="3543300" y="1666875"/>
          <a:ext cx="200025" cy="228600"/>
        </a:xfrm>
        <a:prstGeom prst="rect">
          <a:avLst/>
        </a:prstGeom>
        <a:noFill/>
        <a:ln w="9525">
          <a:solidFill>
            <a:srgbClr val="000000"/>
          </a:solidFill>
          <a:miter lim="800000"/>
          <a:headEnd/>
          <a:tailEnd/>
        </a:ln>
      </xdr:spPr>
    </xdr:sp>
    <xdr:clientData/>
  </xdr:twoCellAnchor>
  <xdr:twoCellAnchor>
    <xdr:from>
      <xdr:col>21</xdr:col>
      <xdr:colOff>123825</xdr:colOff>
      <xdr:row>8</xdr:row>
      <xdr:rowOff>0</xdr:rowOff>
    </xdr:from>
    <xdr:to>
      <xdr:col>22</xdr:col>
      <xdr:colOff>152400</xdr:colOff>
      <xdr:row>9</xdr:row>
      <xdr:rowOff>0</xdr:rowOff>
    </xdr:to>
    <xdr:sp macro="" textlink="">
      <xdr:nvSpPr>
        <xdr:cNvPr id="18" name="Text Box 9">
          <a:extLst>
            <a:ext uri="{FF2B5EF4-FFF2-40B4-BE49-F238E27FC236}">
              <a16:creationId xmlns:a16="http://schemas.microsoft.com/office/drawing/2014/main" id="{00000000-0008-0000-0300-000012000000}"/>
            </a:ext>
          </a:extLst>
        </xdr:cNvPr>
        <xdr:cNvSpPr txBox="1">
          <a:spLocks noChangeArrowheads="1"/>
        </xdr:cNvSpPr>
      </xdr:nvSpPr>
      <xdr:spPr bwMode="auto">
        <a:xfrm>
          <a:off x="5295900" y="1419225"/>
          <a:ext cx="200025" cy="228600"/>
        </a:xfrm>
        <a:prstGeom prst="rect">
          <a:avLst/>
        </a:prstGeom>
        <a:noFill/>
        <a:ln w="9525">
          <a:solidFill>
            <a:srgbClr val="000000"/>
          </a:solidFill>
          <a:miter lim="800000"/>
          <a:headEnd/>
          <a:tailEnd/>
        </a:ln>
      </xdr:spPr>
    </xdr:sp>
    <xdr:clientData/>
  </xdr:twoCellAnchor>
  <xdr:twoCellAnchor>
    <xdr:from>
      <xdr:col>21</xdr:col>
      <xdr:colOff>133350</xdr:colOff>
      <xdr:row>9</xdr:row>
      <xdr:rowOff>19050</xdr:rowOff>
    </xdr:from>
    <xdr:to>
      <xdr:col>22</xdr:col>
      <xdr:colOff>161925</xdr:colOff>
      <xdr:row>9</xdr:row>
      <xdr:rowOff>247650</xdr:rowOff>
    </xdr:to>
    <xdr:sp macro="" textlink="">
      <xdr:nvSpPr>
        <xdr:cNvPr id="19" name="Text Box 9">
          <a:extLst>
            <a:ext uri="{FF2B5EF4-FFF2-40B4-BE49-F238E27FC236}">
              <a16:creationId xmlns:a16="http://schemas.microsoft.com/office/drawing/2014/main" id="{00000000-0008-0000-0300-000013000000}"/>
            </a:ext>
          </a:extLst>
        </xdr:cNvPr>
        <xdr:cNvSpPr txBox="1">
          <a:spLocks noChangeArrowheads="1"/>
        </xdr:cNvSpPr>
      </xdr:nvSpPr>
      <xdr:spPr bwMode="auto">
        <a:xfrm>
          <a:off x="5305425" y="1666875"/>
          <a:ext cx="200025" cy="228600"/>
        </a:xfrm>
        <a:prstGeom prst="rect">
          <a:avLst/>
        </a:prstGeom>
        <a:noFill/>
        <a:ln w="9525">
          <a:solidFill>
            <a:srgbClr val="000000"/>
          </a:solidFill>
          <a:miter lim="800000"/>
          <a:headEnd/>
          <a:tailEnd/>
        </a:ln>
      </xdr:spPr>
    </xdr:sp>
    <xdr:clientData/>
  </xdr:twoCellAnchor>
  <xdr:twoCellAnchor>
    <xdr:from>
      <xdr:col>10</xdr:col>
      <xdr:colOff>38100</xdr:colOff>
      <xdr:row>27</xdr:row>
      <xdr:rowOff>82550</xdr:rowOff>
    </xdr:from>
    <xdr:to>
      <xdr:col>10</xdr:col>
      <xdr:colOff>273050</xdr:colOff>
      <xdr:row>27</xdr:row>
      <xdr:rowOff>273050</xdr:rowOff>
    </xdr:to>
    <xdr:sp macro="" textlink="">
      <xdr:nvSpPr>
        <xdr:cNvPr id="20" name="Text Box 9">
          <a:extLst>
            <a:ext uri="{FF2B5EF4-FFF2-40B4-BE49-F238E27FC236}">
              <a16:creationId xmlns:a16="http://schemas.microsoft.com/office/drawing/2014/main" id="{00000000-0008-0000-0300-000014000000}"/>
            </a:ext>
          </a:extLst>
        </xdr:cNvPr>
        <xdr:cNvSpPr txBox="1">
          <a:spLocks noChangeArrowheads="1"/>
        </xdr:cNvSpPr>
      </xdr:nvSpPr>
      <xdr:spPr bwMode="auto">
        <a:xfrm>
          <a:off x="3644900" y="4933950"/>
          <a:ext cx="234950" cy="190500"/>
        </a:xfrm>
        <a:prstGeom prst="rect">
          <a:avLst/>
        </a:prstGeom>
        <a:solidFill>
          <a:schemeClr val="bg1">
            <a:lumMod val="85000"/>
          </a:schemeClr>
        </a:solidFill>
        <a:ln w="9525">
          <a:solidFill>
            <a:srgbClr val="000000"/>
          </a:solidFill>
          <a:miter lim="800000"/>
          <a:headEnd/>
          <a:tailEnd/>
        </a:ln>
      </xdr:spPr>
      <xdr:txBody>
        <a:bodyPr/>
        <a:lstStyle/>
        <a:p>
          <a:endParaRPr lang="en-US"/>
        </a:p>
      </xdr:txBody>
    </xdr:sp>
    <xdr:clientData/>
  </xdr:twoCellAnchor>
  <xdr:twoCellAnchor>
    <xdr:from>
      <xdr:col>6</xdr:col>
      <xdr:colOff>285750</xdr:colOff>
      <xdr:row>27</xdr:row>
      <xdr:rowOff>82550</xdr:rowOff>
    </xdr:from>
    <xdr:to>
      <xdr:col>7</xdr:col>
      <xdr:colOff>28575</xdr:colOff>
      <xdr:row>27</xdr:row>
      <xdr:rowOff>282575</xdr:rowOff>
    </xdr:to>
    <xdr:sp macro="" textlink="">
      <xdr:nvSpPr>
        <xdr:cNvPr id="22" name="Text Box 9">
          <a:extLst>
            <a:ext uri="{FF2B5EF4-FFF2-40B4-BE49-F238E27FC236}">
              <a16:creationId xmlns:a16="http://schemas.microsoft.com/office/drawing/2014/main" id="{00000000-0008-0000-0300-000016000000}"/>
            </a:ext>
          </a:extLst>
        </xdr:cNvPr>
        <xdr:cNvSpPr txBox="1">
          <a:spLocks noChangeArrowheads="1"/>
        </xdr:cNvSpPr>
      </xdr:nvSpPr>
      <xdr:spPr bwMode="auto">
        <a:xfrm>
          <a:off x="2216150" y="4933950"/>
          <a:ext cx="219075" cy="200025"/>
        </a:xfrm>
        <a:prstGeom prst="rect">
          <a:avLst/>
        </a:prstGeom>
        <a:solidFill>
          <a:schemeClr val="bg1">
            <a:lumMod val="85000"/>
          </a:schemeClr>
        </a:solidFill>
        <a:ln w="9525">
          <a:solidFill>
            <a:srgbClr val="000000"/>
          </a:solidFill>
          <a:miter lim="800000"/>
          <a:headEnd/>
          <a:tailEnd/>
        </a:ln>
      </xdr:spPr>
      <xdr:txBody>
        <a:bodyPr/>
        <a:lstStyle/>
        <a:p>
          <a:endParaRPr lang="en-US"/>
        </a:p>
      </xdr:txBody>
    </xdr:sp>
    <xdr:clientData/>
  </xdr:twoCellAnchor>
  <xdr:twoCellAnchor>
    <xdr:from>
      <xdr:col>13</xdr:col>
      <xdr:colOff>66675</xdr:colOff>
      <xdr:row>28</xdr:row>
      <xdr:rowOff>107950</xdr:rowOff>
    </xdr:from>
    <xdr:to>
      <xdr:col>13</xdr:col>
      <xdr:colOff>266700</xdr:colOff>
      <xdr:row>28</xdr:row>
      <xdr:rowOff>320040</xdr:rowOff>
    </xdr:to>
    <xdr:sp macro="" textlink="">
      <xdr:nvSpPr>
        <xdr:cNvPr id="25" name="Text Box 9">
          <a:extLst>
            <a:ext uri="{FF2B5EF4-FFF2-40B4-BE49-F238E27FC236}">
              <a16:creationId xmlns:a16="http://schemas.microsoft.com/office/drawing/2014/main" id="{00000000-0008-0000-0300-000019000000}"/>
            </a:ext>
          </a:extLst>
        </xdr:cNvPr>
        <xdr:cNvSpPr txBox="1">
          <a:spLocks noChangeArrowheads="1"/>
        </xdr:cNvSpPr>
      </xdr:nvSpPr>
      <xdr:spPr bwMode="auto">
        <a:xfrm>
          <a:off x="4778375" y="5651500"/>
          <a:ext cx="200025" cy="212090"/>
        </a:xfrm>
        <a:prstGeom prst="rect">
          <a:avLst/>
        </a:prstGeom>
        <a:solidFill>
          <a:schemeClr val="bg1">
            <a:lumMod val="85000"/>
          </a:schemeClr>
        </a:solidFill>
        <a:ln w="9525">
          <a:solidFill>
            <a:srgbClr val="000000"/>
          </a:solidFill>
          <a:miter lim="800000"/>
          <a:headEnd/>
          <a:tailEnd/>
        </a:ln>
      </xdr:spPr>
    </xdr:sp>
    <xdr:clientData/>
  </xdr:twoCellAnchor>
  <xdr:twoCellAnchor>
    <xdr:from>
      <xdr:col>10</xdr:col>
      <xdr:colOff>38100</xdr:colOff>
      <xdr:row>28</xdr:row>
      <xdr:rowOff>99060</xdr:rowOff>
    </xdr:from>
    <xdr:to>
      <xdr:col>10</xdr:col>
      <xdr:colOff>266700</xdr:colOff>
      <xdr:row>28</xdr:row>
      <xdr:rowOff>311150</xdr:rowOff>
    </xdr:to>
    <xdr:sp macro="" textlink="">
      <xdr:nvSpPr>
        <xdr:cNvPr id="27" name="Text Box 9">
          <a:extLst>
            <a:ext uri="{FF2B5EF4-FFF2-40B4-BE49-F238E27FC236}">
              <a16:creationId xmlns:a16="http://schemas.microsoft.com/office/drawing/2014/main" id="{00000000-0008-0000-0300-00001B000000}"/>
            </a:ext>
          </a:extLst>
        </xdr:cNvPr>
        <xdr:cNvSpPr txBox="1">
          <a:spLocks noChangeArrowheads="1"/>
        </xdr:cNvSpPr>
      </xdr:nvSpPr>
      <xdr:spPr bwMode="auto">
        <a:xfrm>
          <a:off x="3644900" y="5248910"/>
          <a:ext cx="228600" cy="212090"/>
        </a:xfrm>
        <a:prstGeom prst="rect">
          <a:avLst/>
        </a:prstGeom>
        <a:solidFill>
          <a:schemeClr val="bg1">
            <a:lumMod val="85000"/>
          </a:schemeClr>
        </a:solidFill>
        <a:ln w="9525">
          <a:solidFill>
            <a:srgbClr val="000000"/>
          </a:solidFill>
          <a:miter lim="800000"/>
          <a:headEnd/>
          <a:tailEnd/>
        </a:ln>
      </xdr:spPr>
      <xdr:txBody>
        <a:bodyPr/>
        <a:lstStyle/>
        <a:p>
          <a:endParaRPr lang="en-US"/>
        </a:p>
      </xdr:txBody>
    </xdr:sp>
    <xdr:clientData/>
  </xdr:twoCellAnchor>
  <xdr:twoCellAnchor>
    <xdr:from>
      <xdr:col>13</xdr:col>
      <xdr:colOff>60325</xdr:colOff>
      <xdr:row>27</xdr:row>
      <xdr:rowOff>77470</xdr:rowOff>
    </xdr:from>
    <xdr:to>
      <xdr:col>13</xdr:col>
      <xdr:colOff>260350</xdr:colOff>
      <xdr:row>27</xdr:row>
      <xdr:rowOff>284480</xdr:rowOff>
    </xdr:to>
    <xdr:sp macro="" textlink="">
      <xdr:nvSpPr>
        <xdr:cNvPr id="28" name="Text Box 9">
          <a:extLst>
            <a:ext uri="{FF2B5EF4-FFF2-40B4-BE49-F238E27FC236}">
              <a16:creationId xmlns:a16="http://schemas.microsoft.com/office/drawing/2014/main" id="{00000000-0008-0000-0300-00001C000000}"/>
            </a:ext>
          </a:extLst>
        </xdr:cNvPr>
        <xdr:cNvSpPr txBox="1">
          <a:spLocks noChangeArrowheads="1"/>
        </xdr:cNvSpPr>
      </xdr:nvSpPr>
      <xdr:spPr bwMode="auto">
        <a:xfrm>
          <a:off x="4772025" y="4928870"/>
          <a:ext cx="200025" cy="207010"/>
        </a:xfrm>
        <a:prstGeom prst="rect">
          <a:avLst/>
        </a:prstGeom>
        <a:solidFill>
          <a:schemeClr val="bg1">
            <a:lumMod val="85000"/>
          </a:schemeClr>
        </a:solidFill>
        <a:ln w="9525">
          <a:solidFill>
            <a:srgbClr val="000000"/>
          </a:solidFill>
          <a:miter lim="800000"/>
          <a:headEnd/>
          <a:tailEnd/>
        </a:ln>
      </xdr:spPr>
      <xdr:txBody>
        <a:bodyPr/>
        <a:lstStyle/>
        <a:p>
          <a:endParaRPr lang="en-US"/>
        </a:p>
        <a:p>
          <a:endParaRPr lang="en-US"/>
        </a:p>
        <a:p>
          <a:endParaRPr lang="en-US"/>
        </a:p>
      </xdr:txBody>
    </xdr:sp>
    <xdr:clientData/>
  </xdr:twoCellAnchor>
  <xdr:twoCellAnchor>
    <xdr:from>
      <xdr:col>6</xdr:col>
      <xdr:colOff>285750</xdr:colOff>
      <xdr:row>28</xdr:row>
      <xdr:rowOff>121920</xdr:rowOff>
    </xdr:from>
    <xdr:to>
      <xdr:col>7</xdr:col>
      <xdr:colOff>28575</xdr:colOff>
      <xdr:row>28</xdr:row>
      <xdr:rowOff>320039</xdr:rowOff>
    </xdr:to>
    <xdr:sp macro="" textlink="">
      <xdr:nvSpPr>
        <xdr:cNvPr id="29" name="Text Box 9">
          <a:extLst>
            <a:ext uri="{FF2B5EF4-FFF2-40B4-BE49-F238E27FC236}">
              <a16:creationId xmlns:a16="http://schemas.microsoft.com/office/drawing/2014/main" id="{00000000-0008-0000-0300-00001D000000}"/>
            </a:ext>
          </a:extLst>
        </xdr:cNvPr>
        <xdr:cNvSpPr txBox="1">
          <a:spLocks noChangeArrowheads="1"/>
        </xdr:cNvSpPr>
      </xdr:nvSpPr>
      <xdr:spPr bwMode="auto">
        <a:xfrm>
          <a:off x="1405890" y="4632960"/>
          <a:ext cx="215265" cy="198119"/>
        </a:xfrm>
        <a:prstGeom prst="rect">
          <a:avLst/>
        </a:prstGeom>
        <a:solidFill>
          <a:schemeClr val="bg1">
            <a:lumMod val="85000"/>
          </a:schemeClr>
        </a:solidFill>
        <a:ln w="9525">
          <a:solidFill>
            <a:srgbClr val="000000"/>
          </a:solidFill>
          <a:miter lim="800000"/>
          <a:headEnd/>
          <a:tailEnd/>
        </a:ln>
      </xdr:spPr>
      <xdr:txBody>
        <a:bodyPr/>
        <a:lstStyle/>
        <a:p>
          <a:endParaRPr lang="en-US"/>
        </a:p>
      </xdr:txBody>
    </xdr:sp>
    <xdr:clientData/>
  </xdr:twoCellAnchor>
  <xdr:twoCellAnchor>
    <xdr:from>
      <xdr:col>6</xdr:col>
      <xdr:colOff>0</xdr:colOff>
      <xdr:row>29</xdr:row>
      <xdr:rowOff>1</xdr:rowOff>
    </xdr:from>
    <xdr:to>
      <xdr:col>11</xdr:col>
      <xdr:colOff>38100</xdr:colOff>
      <xdr:row>30</xdr:row>
      <xdr:rowOff>1</xdr:rowOff>
    </xdr:to>
    <xdr:sp macro="" textlink="">
      <xdr:nvSpPr>
        <xdr:cNvPr id="30" name="Text Box 9">
          <a:extLst>
            <a:ext uri="{FF2B5EF4-FFF2-40B4-BE49-F238E27FC236}">
              <a16:creationId xmlns:a16="http://schemas.microsoft.com/office/drawing/2014/main" id="{00000000-0008-0000-0300-00001E000000}"/>
            </a:ext>
          </a:extLst>
        </xdr:cNvPr>
        <xdr:cNvSpPr txBox="1">
          <a:spLocks noChangeArrowheads="1"/>
        </xdr:cNvSpPr>
      </xdr:nvSpPr>
      <xdr:spPr bwMode="auto">
        <a:xfrm>
          <a:off x="1554480" y="4953001"/>
          <a:ext cx="1653540" cy="243840"/>
        </a:xfrm>
        <a:prstGeom prst="rect">
          <a:avLst/>
        </a:prstGeom>
        <a:solidFill>
          <a:schemeClr val="bg1">
            <a:lumMod val="85000"/>
          </a:schemeClr>
        </a:solidFill>
        <a:ln w="9525">
          <a:solidFill>
            <a:srgbClr val="000000"/>
          </a:solidFill>
          <a:miter lim="800000"/>
          <a:headEnd/>
          <a:tailEnd/>
        </a:ln>
      </xdr:spPr>
      <xdr:txBody>
        <a:bodyPr/>
        <a:lstStyle/>
        <a:p>
          <a:endParaRPr lang="en-US"/>
        </a:p>
      </xdr:txBody>
    </xdr:sp>
    <xdr:clientData/>
  </xdr:twoCellAnchor>
  <xdr:twoCellAnchor>
    <xdr:from>
      <xdr:col>0</xdr:col>
      <xdr:colOff>0</xdr:colOff>
      <xdr:row>0</xdr:row>
      <xdr:rowOff>0</xdr:rowOff>
    </xdr:from>
    <xdr:to>
      <xdr:col>10</xdr:col>
      <xdr:colOff>251460</xdr:colOff>
      <xdr:row>3</xdr:row>
      <xdr:rowOff>15240</xdr:rowOff>
    </xdr:to>
    <xdr:pic>
      <xdr:nvPicPr>
        <xdr:cNvPr id="31" name="Picture 1">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811780" cy="6248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1562100</xdr:colOff>
      <xdr:row>36</xdr:row>
      <xdr:rowOff>76200</xdr:rowOff>
    </xdr:from>
    <xdr:to>
      <xdr:col>3</xdr:col>
      <xdr:colOff>2717800</xdr:colOff>
      <xdr:row>36</xdr:row>
      <xdr:rowOff>77788</xdr:rowOff>
    </xdr:to>
    <xdr:cxnSp macro="">
      <xdr:nvCxnSpPr>
        <xdr:cNvPr id="39" name="Straight Connector 38">
          <a:extLst>
            <a:ext uri="{FF2B5EF4-FFF2-40B4-BE49-F238E27FC236}">
              <a16:creationId xmlns:a16="http://schemas.microsoft.com/office/drawing/2014/main" id="{00000000-0008-0000-0400-000027000000}"/>
            </a:ext>
          </a:extLst>
        </xdr:cNvPr>
        <xdr:cNvCxnSpPr/>
      </xdr:nvCxnSpPr>
      <xdr:spPr bwMode="auto">
        <a:xfrm rot="10800000">
          <a:off x="5245100" y="284607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36</xdr:row>
      <xdr:rowOff>76200</xdr:rowOff>
    </xdr:from>
    <xdr:to>
      <xdr:col>5</xdr:col>
      <xdr:colOff>1574800</xdr:colOff>
      <xdr:row>36</xdr:row>
      <xdr:rowOff>77788</xdr:rowOff>
    </xdr:to>
    <xdr:cxnSp macro="">
      <xdr:nvCxnSpPr>
        <xdr:cNvPr id="40" name="Straight Connector 39">
          <a:extLst>
            <a:ext uri="{FF2B5EF4-FFF2-40B4-BE49-F238E27FC236}">
              <a16:creationId xmlns:a16="http://schemas.microsoft.com/office/drawing/2014/main" id="{00000000-0008-0000-0400-000028000000}"/>
            </a:ext>
          </a:extLst>
        </xdr:cNvPr>
        <xdr:cNvCxnSpPr/>
      </xdr:nvCxnSpPr>
      <xdr:spPr bwMode="auto">
        <a:xfrm rot="10800000">
          <a:off x="10198100" y="284607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36</xdr:row>
      <xdr:rowOff>76200</xdr:rowOff>
    </xdr:from>
    <xdr:to>
      <xdr:col>2</xdr:col>
      <xdr:colOff>1562100</xdr:colOff>
      <xdr:row>36</xdr:row>
      <xdr:rowOff>266700</xdr:rowOff>
    </xdr:to>
    <xdr:cxnSp macro="">
      <xdr:nvCxnSpPr>
        <xdr:cNvPr id="41" name="Straight Arrow Connector 40">
          <a:extLst>
            <a:ext uri="{FF2B5EF4-FFF2-40B4-BE49-F238E27FC236}">
              <a16:creationId xmlns:a16="http://schemas.microsoft.com/office/drawing/2014/main" id="{00000000-0008-0000-0400-000029000000}"/>
            </a:ext>
          </a:extLst>
        </xdr:cNvPr>
        <xdr:cNvCxnSpPr/>
      </xdr:nvCxnSpPr>
      <xdr:spPr bwMode="auto">
        <a:xfrm rot="5400000">
          <a:off x="5143500" y="285496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36</xdr:row>
      <xdr:rowOff>88900</xdr:rowOff>
    </xdr:from>
    <xdr:to>
      <xdr:col>4</xdr:col>
      <xdr:colOff>1561306</xdr:colOff>
      <xdr:row>36</xdr:row>
      <xdr:rowOff>292894</xdr:rowOff>
    </xdr:to>
    <xdr:cxnSp macro="">
      <xdr:nvCxnSpPr>
        <xdr:cNvPr id="42" name="Straight Arrow Connector 41">
          <a:extLst>
            <a:ext uri="{FF2B5EF4-FFF2-40B4-BE49-F238E27FC236}">
              <a16:creationId xmlns:a16="http://schemas.microsoft.com/office/drawing/2014/main" id="{00000000-0008-0000-0400-00002A000000}"/>
            </a:ext>
          </a:extLst>
        </xdr:cNvPr>
        <xdr:cNvCxnSpPr/>
      </xdr:nvCxnSpPr>
      <xdr:spPr bwMode="auto">
        <a:xfrm rot="16200000" flipH="1">
          <a:off x="11232356" y="285694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36</xdr:row>
      <xdr:rowOff>64294</xdr:rowOff>
    </xdr:from>
    <xdr:to>
      <xdr:col>3</xdr:col>
      <xdr:colOff>1537494</xdr:colOff>
      <xdr:row>36</xdr:row>
      <xdr:rowOff>280194</xdr:rowOff>
    </xdr:to>
    <xdr:cxnSp macro="">
      <xdr:nvCxnSpPr>
        <xdr:cNvPr id="43" name="Straight Arrow Connector 42">
          <a:extLst>
            <a:ext uri="{FF2B5EF4-FFF2-40B4-BE49-F238E27FC236}">
              <a16:creationId xmlns:a16="http://schemas.microsoft.com/office/drawing/2014/main" id="{00000000-0008-0000-0400-00002B000000}"/>
            </a:ext>
          </a:extLst>
        </xdr:cNvPr>
        <xdr:cNvCxnSpPr/>
      </xdr:nvCxnSpPr>
      <xdr:spPr bwMode="auto">
        <a:xfrm rot="5400000">
          <a:off x="8159750" y="285559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36</xdr:row>
      <xdr:rowOff>76994</xdr:rowOff>
    </xdr:from>
    <xdr:to>
      <xdr:col>5</xdr:col>
      <xdr:colOff>1575594</xdr:colOff>
      <xdr:row>36</xdr:row>
      <xdr:rowOff>305594</xdr:rowOff>
    </xdr:to>
    <xdr:cxnSp macro="">
      <xdr:nvCxnSpPr>
        <xdr:cNvPr id="44" name="Straight Arrow Connector 43">
          <a:extLst>
            <a:ext uri="{FF2B5EF4-FFF2-40B4-BE49-F238E27FC236}">
              <a16:creationId xmlns:a16="http://schemas.microsoft.com/office/drawing/2014/main" id="{00000000-0008-0000-0400-00002C000000}"/>
            </a:ext>
          </a:extLst>
        </xdr:cNvPr>
        <xdr:cNvCxnSpPr/>
      </xdr:nvCxnSpPr>
      <xdr:spPr bwMode="auto">
        <a:xfrm rot="5400000">
          <a:off x="14287500" y="285750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36</xdr:row>
      <xdr:rowOff>292100</xdr:rowOff>
    </xdr:from>
    <xdr:to>
      <xdr:col>2</xdr:col>
      <xdr:colOff>3035300</xdr:colOff>
      <xdr:row>36</xdr:row>
      <xdr:rowOff>469900</xdr:rowOff>
    </xdr:to>
    <xdr:sp macro="" textlink="">
      <xdr:nvSpPr>
        <xdr:cNvPr id="75" name="TextBox 74">
          <a:extLst>
            <a:ext uri="{FF2B5EF4-FFF2-40B4-BE49-F238E27FC236}">
              <a16:creationId xmlns:a16="http://schemas.microsoft.com/office/drawing/2014/main" id="{00000000-0008-0000-0400-00004B000000}"/>
            </a:ext>
          </a:extLst>
        </xdr:cNvPr>
        <xdr:cNvSpPr txBox="1"/>
      </xdr:nvSpPr>
      <xdr:spPr>
        <a:xfrm>
          <a:off x="37592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36</xdr:row>
      <xdr:rowOff>292100</xdr:rowOff>
    </xdr:from>
    <xdr:to>
      <xdr:col>3</xdr:col>
      <xdr:colOff>2984500</xdr:colOff>
      <xdr:row>36</xdr:row>
      <xdr:rowOff>469900</xdr:rowOff>
    </xdr:to>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67564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36</xdr:row>
      <xdr:rowOff>292100</xdr:rowOff>
    </xdr:from>
    <xdr:to>
      <xdr:col>4</xdr:col>
      <xdr:colOff>2984500</xdr:colOff>
      <xdr:row>36</xdr:row>
      <xdr:rowOff>469900</xdr:rowOff>
    </xdr:to>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98044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36</xdr:row>
      <xdr:rowOff>292100</xdr:rowOff>
    </xdr:from>
    <xdr:to>
      <xdr:col>5</xdr:col>
      <xdr:colOff>3009900</xdr:colOff>
      <xdr:row>36</xdr:row>
      <xdr:rowOff>469900</xdr:rowOff>
    </xdr:to>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128778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1</xdr:row>
      <xdr:rowOff>76200</xdr:rowOff>
    </xdr:from>
    <xdr:to>
      <xdr:col>3</xdr:col>
      <xdr:colOff>2717800</xdr:colOff>
      <xdr:row>1</xdr:row>
      <xdr:rowOff>77788</xdr:rowOff>
    </xdr:to>
    <xdr:cxnSp macro="">
      <xdr:nvCxnSpPr>
        <xdr:cNvPr id="89" name="Straight Connector 88">
          <a:extLst>
            <a:ext uri="{FF2B5EF4-FFF2-40B4-BE49-F238E27FC236}">
              <a16:creationId xmlns:a16="http://schemas.microsoft.com/office/drawing/2014/main" id="{00000000-0008-0000-0400-000059000000}"/>
            </a:ext>
          </a:extLst>
        </xdr:cNvPr>
        <xdr:cNvCxnSpPr/>
      </xdr:nvCxnSpPr>
      <xdr:spPr bwMode="auto">
        <a:xfrm rot="10800000">
          <a:off x="5245100" y="284607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1</xdr:row>
      <xdr:rowOff>76200</xdr:rowOff>
    </xdr:from>
    <xdr:to>
      <xdr:col>5</xdr:col>
      <xdr:colOff>1574800</xdr:colOff>
      <xdr:row>1</xdr:row>
      <xdr:rowOff>77788</xdr:rowOff>
    </xdr:to>
    <xdr:cxnSp macro="">
      <xdr:nvCxnSpPr>
        <xdr:cNvPr id="90" name="Straight Connector 89">
          <a:extLst>
            <a:ext uri="{FF2B5EF4-FFF2-40B4-BE49-F238E27FC236}">
              <a16:creationId xmlns:a16="http://schemas.microsoft.com/office/drawing/2014/main" id="{00000000-0008-0000-0400-00005A000000}"/>
            </a:ext>
          </a:extLst>
        </xdr:cNvPr>
        <xdr:cNvCxnSpPr/>
      </xdr:nvCxnSpPr>
      <xdr:spPr bwMode="auto">
        <a:xfrm rot="10800000">
          <a:off x="10198100" y="284607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1</xdr:row>
      <xdr:rowOff>76200</xdr:rowOff>
    </xdr:from>
    <xdr:to>
      <xdr:col>2</xdr:col>
      <xdr:colOff>1562100</xdr:colOff>
      <xdr:row>1</xdr:row>
      <xdr:rowOff>266700</xdr:rowOff>
    </xdr:to>
    <xdr:cxnSp macro="">
      <xdr:nvCxnSpPr>
        <xdr:cNvPr id="91" name="Straight Arrow Connector 90">
          <a:extLst>
            <a:ext uri="{FF2B5EF4-FFF2-40B4-BE49-F238E27FC236}">
              <a16:creationId xmlns:a16="http://schemas.microsoft.com/office/drawing/2014/main" id="{00000000-0008-0000-0400-00005B000000}"/>
            </a:ext>
          </a:extLst>
        </xdr:cNvPr>
        <xdr:cNvCxnSpPr/>
      </xdr:nvCxnSpPr>
      <xdr:spPr bwMode="auto">
        <a:xfrm rot="5400000">
          <a:off x="5143500" y="285496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1</xdr:row>
      <xdr:rowOff>88900</xdr:rowOff>
    </xdr:from>
    <xdr:to>
      <xdr:col>4</xdr:col>
      <xdr:colOff>1561306</xdr:colOff>
      <xdr:row>1</xdr:row>
      <xdr:rowOff>292894</xdr:rowOff>
    </xdr:to>
    <xdr:cxnSp macro="">
      <xdr:nvCxnSpPr>
        <xdr:cNvPr id="92" name="Straight Arrow Connector 91">
          <a:extLst>
            <a:ext uri="{FF2B5EF4-FFF2-40B4-BE49-F238E27FC236}">
              <a16:creationId xmlns:a16="http://schemas.microsoft.com/office/drawing/2014/main" id="{00000000-0008-0000-0400-00005C000000}"/>
            </a:ext>
          </a:extLst>
        </xdr:cNvPr>
        <xdr:cNvCxnSpPr/>
      </xdr:nvCxnSpPr>
      <xdr:spPr bwMode="auto">
        <a:xfrm rot="16200000" flipH="1">
          <a:off x="11232356" y="285694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1</xdr:row>
      <xdr:rowOff>64294</xdr:rowOff>
    </xdr:from>
    <xdr:to>
      <xdr:col>3</xdr:col>
      <xdr:colOff>1537494</xdr:colOff>
      <xdr:row>1</xdr:row>
      <xdr:rowOff>280194</xdr:rowOff>
    </xdr:to>
    <xdr:cxnSp macro="">
      <xdr:nvCxnSpPr>
        <xdr:cNvPr id="93" name="Straight Arrow Connector 92">
          <a:extLst>
            <a:ext uri="{FF2B5EF4-FFF2-40B4-BE49-F238E27FC236}">
              <a16:creationId xmlns:a16="http://schemas.microsoft.com/office/drawing/2014/main" id="{00000000-0008-0000-0400-00005D000000}"/>
            </a:ext>
          </a:extLst>
        </xdr:cNvPr>
        <xdr:cNvCxnSpPr/>
      </xdr:nvCxnSpPr>
      <xdr:spPr bwMode="auto">
        <a:xfrm rot="5400000">
          <a:off x="8159750" y="285559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1</xdr:row>
      <xdr:rowOff>76994</xdr:rowOff>
    </xdr:from>
    <xdr:to>
      <xdr:col>5</xdr:col>
      <xdr:colOff>1575594</xdr:colOff>
      <xdr:row>1</xdr:row>
      <xdr:rowOff>305594</xdr:rowOff>
    </xdr:to>
    <xdr:cxnSp macro="">
      <xdr:nvCxnSpPr>
        <xdr:cNvPr id="94" name="Straight Arrow Connector 93">
          <a:extLst>
            <a:ext uri="{FF2B5EF4-FFF2-40B4-BE49-F238E27FC236}">
              <a16:creationId xmlns:a16="http://schemas.microsoft.com/office/drawing/2014/main" id="{00000000-0008-0000-0400-00005E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1</xdr:row>
      <xdr:rowOff>292100</xdr:rowOff>
    </xdr:from>
    <xdr:to>
      <xdr:col>2</xdr:col>
      <xdr:colOff>3035300</xdr:colOff>
      <xdr:row>1</xdr:row>
      <xdr:rowOff>469900</xdr:rowOff>
    </xdr:to>
    <xdr:sp macro="" textlink="">
      <xdr:nvSpPr>
        <xdr:cNvPr id="95" name="TextBox 94">
          <a:extLst>
            <a:ext uri="{FF2B5EF4-FFF2-40B4-BE49-F238E27FC236}">
              <a16:creationId xmlns:a16="http://schemas.microsoft.com/office/drawing/2014/main" id="{00000000-0008-0000-0400-00005F000000}"/>
            </a:ext>
          </a:extLst>
        </xdr:cNvPr>
        <xdr:cNvSpPr txBox="1"/>
      </xdr:nvSpPr>
      <xdr:spPr>
        <a:xfrm>
          <a:off x="37592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1</xdr:row>
      <xdr:rowOff>292100</xdr:rowOff>
    </xdr:from>
    <xdr:to>
      <xdr:col>3</xdr:col>
      <xdr:colOff>2984500</xdr:colOff>
      <xdr:row>1</xdr:row>
      <xdr:rowOff>469900</xdr:rowOff>
    </xdr:to>
    <xdr:sp macro="" textlink="">
      <xdr:nvSpPr>
        <xdr:cNvPr id="96" name="TextBox 95">
          <a:extLst>
            <a:ext uri="{FF2B5EF4-FFF2-40B4-BE49-F238E27FC236}">
              <a16:creationId xmlns:a16="http://schemas.microsoft.com/office/drawing/2014/main" id="{00000000-0008-0000-0400-000060000000}"/>
            </a:ext>
          </a:extLst>
        </xdr:cNvPr>
        <xdr:cNvSpPr txBox="1"/>
      </xdr:nvSpPr>
      <xdr:spPr>
        <a:xfrm>
          <a:off x="67564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1</xdr:row>
      <xdr:rowOff>292100</xdr:rowOff>
    </xdr:from>
    <xdr:to>
      <xdr:col>4</xdr:col>
      <xdr:colOff>2984500</xdr:colOff>
      <xdr:row>1</xdr:row>
      <xdr:rowOff>469900</xdr:rowOff>
    </xdr:to>
    <xdr:sp macro="" textlink="">
      <xdr:nvSpPr>
        <xdr:cNvPr id="97" name="TextBox 96">
          <a:extLst>
            <a:ext uri="{FF2B5EF4-FFF2-40B4-BE49-F238E27FC236}">
              <a16:creationId xmlns:a16="http://schemas.microsoft.com/office/drawing/2014/main" id="{00000000-0008-0000-0400-000061000000}"/>
            </a:ext>
          </a:extLst>
        </xdr:cNvPr>
        <xdr:cNvSpPr txBox="1"/>
      </xdr:nvSpPr>
      <xdr:spPr>
        <a:xfrm>
          <a:off x="98044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1</xdr:row>
      <xdr:rowOff>292100</xdr:rowOff>
    </xdr:from>
    <xdr:to>
      <xdr:col>5</xdr:col>
      <xdr:colOff>3009900</xdr:colOff>
      <xdr:row>1</xdr:row>
      <xdr:rowOff>469900</xdr:rowOff>
    </xdr:to>
    <xdr:sp macro="" textlink="">
      <xdr:nvSpPr>
        <xdr:cNvPr id="98" name="TextBox 97">
          <a:extLst>
            <a:ext uri="{FF2B5EF4-FFF2-40B4-BE49-F238E27FC236}">
              <a16:creationId xmlns:a16="http://schemas.microsoft.com/office/drawing/2014/main" id="{00000000-0008-0000-0400-000062000000}"/>
            </a:ext>
          </a:extLst>
        </xdr:cNvPr>
        <xdr:cNvSpPr txBox="1"/>
      </xdr:nvSpPr>
      <xdr:spPr>
        <a:xfrm>
          <a:off x="12877800" y="286766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14</xdr:row>
      <xdr:rowOff>76200</xdr:rowOff>
    </xdr:from>
    <xdr:to>
      <xdr:col>3</xdr:col>
      <xdr:colOff>2717800</xdr:colOff>
      <xdr:row>14</xdr:row>
      <xdr:rowOff>77788</xdr:rowOff>
    </xdr:to>
    <xdr:cxnSp macro="">
      <xdr:nvCxnSpPr>
        <xdr:cNvPr id="99" name="Straight Connector 98">
          <a:extLst>
            <a:ext uri="{FF2B5EF4-FFF2-40B4-BE49-F238E27FC236}">
              <a16:creationId xmlns:a16="http://schemas.microsoft.com/office/drawing/2014/main" id="{00000000-0008-0000-0400-000063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14</xdr:row>
      <xdr:rowOff>76200</xdr:rowOff>
    </xdr:from>
    <xdr:to>
      <xdr:col>5</xdr:col>
      <xdr:colOff>1574800</xdr:colOff>
      <xdr:row>14</xdr:row>
      <xdr:rowOff>77788</xdr:rowOff>
    </xdr:to>
    <xdr:cxnSp macro="">
      <xdr:nvCxnSpPr>
        <xdr:cNvPr id="100" name="Straight Connector 99">
          <a:extLst>
            <a:ext uri="{FF2B5EF4-FFF2-40B4-BE49-F238E27FC236}">
              <a16:creationId xmlns:a16="http://schemas.microsoft.com/office/drawing/2014/main" id="{00000000-0008-0000-0400-000064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14</xdr:row>
      <xdr:rowOff>76200</xdr:rowOff>
    </xdr:from>
    <xdr:to>
      <xdr:col>2</xdr:col>
      <xdr:colOff>1562100</xdr:colOff>
      <xdr:row>14</xdr:row>
      <xdr:rowOff>266700</xdr:rowOff>
    </xdr:to>
    <xdr:cxnSp macro="">
      <xdr:nvCxnSpPr>
        <xdr:cNvPr id="101" name="Straight Arrow Connector 100">
          <a:extLst>
            <a:ext uri="{FF2B5EF4-FFF2-40B4-BE49-F238E27FC236}">
              <a16:creationId xmlns:a16="http://schemas.microsoft.com/office/drawing/2014/main" id="{00000000-0008-0000-0400-000065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14</xdr:row>
      <xdr:rowOff>88900</xdr:rowOff>
    </xdr:from>
    <xdr:to>
      <xdr:col>4</xdr:col>
      <xdr:colOff>1561306</xdr:colOff>
      <xdr:row>14</xdr:row>
      <xdr:rowOff>292894</xdr:rowOff>
    </xdr:to>
    <xdr:cxnSp macro="">
      <xdr:nvCxnSpPr>
        <xdr:cNvPr id="102" name="Straight Arrow Connector 101">
          <a:extLst>
            <a:ext uri="{FF2B5EF4-FFF2-40B4-BE49-F238E27FC236}">
              <a16:creationId xmlns:a16="http://schemas.microsoft.com/office/drawing/2014/main" id="{00000000-0008-0000-0400-000066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14</xdr:row>
      <xdr:rowOff>64294</xdr:rowOff>
    </xdr:from>
    <xdr:to>
      <xdr:col>3</xdr:col>
      <xdr:colOff>1537494</xdr:colOff>
      <xdr:row>14</xdr:row>
      <xdr:rowOff>280194</xdr:rowOff>
    </xdr:to>
    <xdr:cxnSp macro="">
      <xdr:nvCxnSpPr>
        <xdr:cNvPr id="103" name="Straight Arrow Connector 102">
          <a:extLst>
            <a:ext uri="{FF2B5EF4-FFF2-40B4-BE49-F238E27FC236}">
              <a16:creationId xmlns:a16="http://schemas.microsoft.com/office/drawing/2014/main" id="{00000000-0008-0000-0400-000067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14</xdr:row>
      <xdr:rowOff>76994</xdr:rowOff>
    </xdr:from>
    <xdr:to>
      <xdr:col>5</xdr:col>
      <xdr:colOff>1575594</xdr:colOff>
      <xdr:row>14</xdr:row>
      <xdr:rowOff>305594</xdr:rowOff>
    </xdr:to>
    <xdr:cxnSp macro="">
      <xdr:nvCxnSpPr>
        <xdr:cNvPr id="104" name="Straight Arrow Connector 103">
          <a:extLst>
            <a:ext uri="{FF2B5EF4-FFF2-40B4-BE49-F238E27FC236}">
              <a16:creationId xmlns:a16="http://schemas.microsoft.com/office/drawing/2014/main" id="{00000000-0008-0000-0400-000068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14</xdr:row>
      <xdr:rowOff>292100</xdr:rowOff>
    </xdr:from>
    <xdr:to>
      <xdr:col>2</xdr:col>
      <xdr:colOff>3035300</xdr:colOff>
      <xdr:row>14</xdr:row>
      <xdr:rowOff>469900</xdr:rowOff>
    </xdr:to>
    <xdr:sp macro="" textlink="">
      <xdr:nvSpPr>
        <xdr:cNvPr id="105" name="TextBox 104">
          <a:extLst>
            <a:ext uri="{FF2B5EF4-FFF2-40B4-BE49-F238E27FC236}">
              <a16:creationId xmlns:a16="http://schemas.microsoft.com/office/drawing/2014/main" id="{00000000-0008-0000-0400-000069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14</xdr:row>
      <xdr:rowOff>292100</xdr:rowOff>
    </xdr:from>
    <xdr:to>
      <xdr:col>3</xdr:col>
      <xdr:colOff>2984500</xdr:colOff>
      <xdr:row>14</xdr:row>
      <xdr:rowOff>469900</xdr:rowOff>
    </xdr:to>
    <xdr:sp macro="" textlink="">
      <xdr:nvSpPr>
        <xdr:cNvPr id="106" name="TextBox 105">
          <a:extLst>
            <a:ext uri="{FF2B5EF4-FFF2-40B4-BE49-F238E27FC236}">
              <a16:creationId xmlns:a16="http://schemas.microsoft.com/office/drawing/2014/main" id="{00000000-0008-0000-0400-00006A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14</xdr:row>
      <xdr:rowOff>292100</xdr:rowOff>
    </xdr:from>
    <xdr:to>
      <xdr:col>4</xdr:col>
      <xdr:colOff>2984500</xdr:colOff>
      <xdr:row>14</xdr:row>
      <xdr:rowOff>469900</xdr:rowOff>
    </xdr:to>
    <xdr:sp macro="" textlink="">
      <xdr:nvSpPr>
        <xdr:cNvPr id="107" name="TextBox 106">
          <a:extLst>
            <a:ext uri="{FF2B5EF4-FFF2-40B4-BE49-F238E27FC236}">
              <a16:creationId xmlns:a16="http://schemas.microsoft.com/office/drawing/2014/main" id="{00000000-0008-0000-0400-00006B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14</xdr:row>
      <xdr:rowOff>292100</xdr:rowOff>
    </xdr:from>
    <xdr:to>
      <xdr:col>5</xdr:col>
      <xdr:colOff>3009900</xdr:colOff>
      <xdr:row>14</xdr:row>
      <xdr:rowOff>469900</xdr:rowOff>
    </xdr:to>
    <xdr:sp macro="" textlink="">
      <xdr:nvSpPr>
        <xdr:cNvPr id="108" name="TextBox 107">
          <a:extLst>
            <a:ext uri="{FF2B5EF4-FFF2-40B4-BE49-F238E27FC236}">
              <a16:creationId xmlns:a16="http://schemas.microsoft.com/office/drawing/2014/main" id="{00000000-0008-0000-0400-00006C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51</xdr:row>
      <xdr:rowOff>76200</xdr:rowOff>
    </xdr:from>
    <xdr:to>
      <xdr:col>3</xdr:col>
      <xdr:colOff>2717800</xdr:colOff>
      <xdr:row>51</xdr:row>
      <xdr:rowOff>77788</xdr:rowOff>
    </xdr:to>
    <xdr:cxnSp macro="">
      <xdr:nvCxnSpPr>
        <xdr:cNvPr id="109" name="Straight Connector 108">
          <a:extLst>
            <a:ext uri="{FF2B5EF4-FFF2-40B4-BE49-F238E27FC236}">
              <a16:creationId xmlns:a16="http://schemas.microsoft.com/office/drawing/2014/main" id="{00000000-0008-0000-0400-00006D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51</xdr:row>
      <xdr:rowOff>76200</xdr:rowOff>
    </xdr:from>
    <xdr:to>
      <xdr:col>5</xdr:col>
      <xdr:colOff>1574800</xdr:colOff>
      <xdr:row>51</xdr:row>
      <xdr:rowOff>77788</xdr:rowOff>
    </xdr:to>
    <xdr:cxnSp macro="">
      <xdr:nvCxnSpPr>
        <xdr:cNvPr id="110" name="Straight Connector 109">
          <a:extLst>
            <a:ext uri="{FF2B5EF4-FFF2-40B4-BE49-F238E27FC236}">
              <a16:creationId xmlns:a16="http://schemas.microsoft.com/office/drawing/2014/main" id="{00000000-0008-0000-0400-00006E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51</xdr:row>
      <xdr:rowOff>76200</xdr:rowOff>
    </xdr:from>
    <xdr:to>
      <xdr:col>2</xdr:col>
      <xdr:colOff>1562100</xdr:colOff>
      <xdr:row>51</xdr:row>
      <xdr:rowOff>266700</xdr:rowOff>
    </xdr:to>
    <xdr:cxnSp macro="">
      <xdr:nvCxnSpPr>
        <xdr:cNvPr id="111" name="Straight Arrow Connector 110">
          <a:extLst>
            <a:ext uri="{FF2B5EF4-FFF2-40B4-BE49-F238E27FC236}">
              <a16:creationId xmlns:a16="http://schemas.microsoft.com/office/drawing/2014/main" id="{00000000-0008-0000-0400-00006F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51</xdr:row>
      <xdr:rowOff>88900</xdr:rowOff>
    </xdr:from>
    <xdr:to>
      <xdr:col>4</xdr:col>
      <xdr:colOff>1561306</xdr:colOff>
      <xdr:row>51</xdr:row>
      <xdr:rowOff>292894</xdr:rowOff>
    </xdr:to>
    <xdr:cxnSp macro="">
      <xdr:nvCxnSpPr>
        <xdr:cNvPr id="112" name="Straight Arrow Connector 111">
          <a:extLst>
            <a:ext uri="{FF2B5EF4-FFF2-40B4-BE49-F238E27FC236}">
              <a16:creationId xmlns:a16="http://schemas.microsoft.com/office/drawing/2014/main" id="{00000000-0008-0000-0400-000070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51</xdr:row>
      <xdr:rowOff>64294</xdr:rowOff>
    </xdr:from>
    <xdr:to>
      <xdr:col>3</xdr:col>
      <xdr:colOff>1537494</xdr:colOff>
      <xdr:row>51</xdr:row>
      <xdr:rowOff>280194</xdr:rowOff>
    </xdr:to>
    <xdr:cxnSp macro="">
      <xdr:nvCxnSpPr>
        <xdr:cNvPr id="113" name="Straight Arrow Connector 112">
          <a:extLst>
            <a:ext uri="{FF2B5EF4-FFF2-40B4-BE49-F238E27FC236}">
              <a16:creationId xmlns:a16="http://schemas.microsoft.com/office/drawing/2014/main" id="{00000000-0008-0000-0400-000071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51</xdr:row>
      <xdr:rowOff>76994</xdr:rowOff>
    </xdr:from>
    <xdr:to>
      <xdr:col>5</xdr:col>
      <xdr:colOff>1575594</xdr:colOff>
      <xdr:row>51</xdr:row>
      <xdr:rowOff>305594</xdr:rowOff>
    </xdr:to>
    <xdr:cxnSp macro="">
      <xdr:nvCxnSpPr>
        <xdr:cNvPr id="114" name="Straight Arrow Connector 113">
          <a:extLst>
            <a:ext uri="{FF2B5EF4-FFF2-40B4-BE49-F238E27FC236}">
              <a16:creationId xmlns:a16="http://schemas.microsoft.com/office/drawing/2014/main" id="{00000000-0008-0000-0400-000072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51</xdr:row>
      <xdr:rowOff>292100</xdr:rowOff>
    </xdr:from>
    <xdr:to>
      <xdr:col>2</xdr:col>
      <xdr:colOff>3035300</xdr:colOff>
      <xdr:row>51</xdr:row>
      <xdr:rowOff>469900</xdr:rowOff>
    </xdr:to>
    <xdr:sp macro="" textlink="">
      <xdr:nvSpPr>
        <xdr:cNvPr id="115" name="TextBox 114">
          <a:extLst>
            <a:ext uri="{FF2B5EF4-FFF2-40B4-BE49-F238E27FC236}">
              <a16:creationId xmlns:a16="http://schemas.microsoft.com/office/drawing/2014/main" id="{00000000-0008-0000-0400-000073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51</xdr:row>
      <xdr:rowOff>292100</xdr:rowOff>
    </xdr:from>
    <xdr:to>
      <xdr:col>3</xdr:col>
      <xdr:colOff>2984500</xdr:colOff>
      <xdr:row>51</xdr:row>
      <xdr:rowOff>469900</xdr:rowOff>
    </xdr:to>
    <xdr:sp macro="" textlink="">
      <xdr:nvSpPr>
        <xdr:cNvPr id="116" name="TextBox 115">
          <a:extLst>
            <a:ext uri="{FF2B5EF4-FFF2-40B4-BE49-F238E27FC236}">
              <a16:creationId xmlns:a16="http://schemas.microsoft.com/office/drawing/2014/main" id="{00000000-0008-0000-0400-000074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51</xdr:row>
      <xdr:rowOff>292100</xdr:rowOff>
    </xdr:from>
    <xdr:to>
      <xdr:col>4</xdr:col>
      <xdr:colOff>2984500</xdr:colOff>
      <xdr:row>51</xdr:row>
      <xdr:rowOff>469900</xdr:rowOff>
    </xdr:to>
    <xdr:sp macro="" textlink="">
      <xdr:nvSpPr>
        <xdr:cNvPr id="117" name="TextBox 116">
          <a:extLst>
            <a:ext uri="{FF2B5EF4-FFF2-40B4-BE49-F238E27FC236}">
              <a16:creationId xmlns:a16="http://schemas.microsoft.com/office/drawing/2014/main" id="{00000000-0008-0000-0400-000075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51</xdr:row>
      <xdr:rowOff>292100</xdr:rowOff>
    </xdr:from>
    <xdr:to>
      <xdr:col>5</xdr:col>
      <xdr:colOff>3009900</xdr:colOff>
      <xdr:row>51</xdr:row>
      <xdr:rowOff>469900</xdr:rowOff>
    </xdr:to>
    <xdr:sp macro="" textlink="">
      <xdr:nvSpPr>
        <xdr:cNvPr id="118" name="TextBox 117">
          <a:extLst>
            <a:ext uri="{FF2B5EF4-FFF2-40B4-BE49-F238E27FC236}">
              <a16:creationId xmlns:a16="http://schemas.microsoft.com/office/drawing/2014/main" id="{00000000-0008-0000-0400-000076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64</xdr:row>
      <xdr:rowOff>76200</xdr:rowOff>
    </xdr:from>
    <xdr:to>
      <xdr:col>3</xdr:col>
      <xdr:colOff>2717800</xdr:colOff>
      <xdr:row>64</xdr:row>
      <xdr:rowOff>77788</xdr:rowOff>
    </xdr:to>
    <xdr:cxnSp macro="">
      <xdr:nvCxnSpPr>
        <xdr:cNvPr id="119" name="Straight Connector 118">
          <a:extLst>
            <a:ext uri="{FF2B5EF4-FFF2-40B4-BE49-F238E27FC236}">
              <a16:creationId xmlns:a16="http://schemas.microsoft.com/office/drawing/2014/main" id="{00000000-0008-0000-0400-000077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64</xdr:row>
      <xdr:rowOff>76200</xdr:rowOff>
    </xdr:from>
    <xdr:to>
      <xdr:col>5</xdr:col>
      <xdr:colOff>1574800</xdr:colOff>
      <xdr:row>64</xdr:row>
      <xdr:rowOff>77788</xdr:rowOff>
    </xdr:to>
    <xdr:cxnSp macro="">
      <xdr:nvCxnSpPr>
        <xdr:cNvPr id="120" name="Straight Connector 119">
          <a:extLst>
            <a:ext uri="{FF2B5EF4-FFF2-40B4-BE49-F238E27FC236}">
              <a16:creationId xmlns:a16="http://schemas.microsoft.com/office/drawing/2014/main" id="{00000000-0008-0000-0400-000078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64</xdr:row>
      <xdr:rowOff>76200</xdr:rowOff>
    </xdr:from>
    <xdr:to>
      <xdr:col>2</xdr:col>
      <xdr:colOff>1562100</xdr:colOff>
      <xdr:row>64</xdr:row>
      <xdr:rowOff>266700</xdr:rowOff>
    </xdr:to>
    <xdr:cxnSp macro="">
      <xdr:nvCxnSpPr>
        <xdr:cNvPr id="121" name="Straight Arrow Connector 120">
          <a:extLst>
            <a:ext uri="{FF2B5EF4-FFF2-40B4-BE49-F238E27FC236}">
              <a16:creationId xmlns:a16="http://schemas.microsoft.com/office/drawing/2014/main" id="{00000000-0008-0000-0400-000079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64</xdr:row>
      <xdr:rowOff>88900</xdr:rowOff>
    </xdr:from>
    <xdr:to>
      <xdr:col>4</xdr:col>
      <xdr:colOff>1561306</xdr:colOff>
      <xdr:row>64</xdr:row>
      <xdr:rowOff>292894</xdr:rowOff>
    </xdr:to>
    <xdr:cxnSp macro="">
      <xdr:nvCxnSpPr>
        <xdr:cNvPr id="122" name="Straight Arrow Connector 121">
          <a:extLst>
            <a:ext uri="{FF2B5EF4-FFF2-40B4-BE49-F238E27FC236}">
              <a16:creationId xmlns:a16="http://schemas.microsoft.com/office/drawing/2014/main" id="{00000000-0008-0000-0400-00007A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64</xdr:row>
      <xdr:rowOff>64294</xdr:rowOff>
    </xdr:from>
    <xdr:to>
      <xdr:col>3</xdr:col>
      <xdr:colOff>1537494</xdr:colOff>
      <xdr:row>64</xdr:row>
      <xdr:rowOff>280194</xdr:rowOff>
    </xdr:to>
    <xdr:cxnSp macro="">
      <xdr:nvCxnSpPr>
        <xdr:cNvPr id="123" name="Straight Arrow Connector 122">
          <a:extLst>
            <a:ext uri="{FF2B5EF4-FFF2-40B4-BE49-F238E27FC236}">
              <a16:creationId xmlns:a16="http://schemas.microsoft.com/office/drawing/2014/main" id="{00000000-0008-0000-0400-00007B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64</xdr:row>
      <xdr:rowOff>76994</xdr:rowOff>
    </xdr:from>
    <xdr:to>
      <xdr:col>5</xdr:col>
      <xdr:colOff>1575594</xdr:colOff>
      <xdr:row>64</xdr:row>
      <xdr:rowOff>305594</xdr:rowOff>
    </xdr:to>
    <xdr:cxnSp macro="">
      <xdr:nvCxnSpPr>
        <xdr:cNvPr id="124" name="Straight Arrow Connector 123">
          <a:extLst>
            <a:ext uri="{FF2B5EF4-FFF2-40B4-BE49-F238E27FC236}">
              <a16:creationId xmlns:a16="http://schemas.microsoft.com/office/drawing/2014/main" id="{00000000-0008-0000-0400-00007C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64</xdr:row>
      <xdr:rowOff>292100</xdr:rowOff>
    </xdr:from>
    <xdr:to>
      <xdr:col>2</xdr:col>
      <xdr:colOff>3035300</xdr:colOff>
      <xdr:row>64</xdr:row>
      <xdr:rowOff>469900</xdr:rowOff>
    </xdr:to>
    <xdr:sp macro="" textlink="">
      <xdr:nvSpPr>
        <xdr:cNvPr id="125" name="TextBox 124">
          <a:extLst>
            <a:ext uri="{FF2B5EF4-FFF2-40B4-BE49-F238E27FC236}">
              <a16:creationId xmlns:a16="http://schemas.microsoft.com/office/drawing/2014/main" id="{00000000-0008-0000-0400-00007D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64</xdr:row>
      <xdr:rowOff>292100</xdr:rowOff>
    </xdr:from>
    <xdr:to>
      <xdr:col>3</xdr:col>
      <xdr:colOff>2984500</xdr:colOff>
      <xdr:row>64</xdr:row>
      <xdr:rowOff>469900</xdr:rowOff>
    </xdr:to>
    <xdr:sp macro="" textlink="">
      <xdr:nvSpPr>
        <xdr:cNvPr id="126" name="TextBox 125">
          <a:extLst>
            <a:ext uri="{FF2B5EF4-FFF2-40B4-BE49-F238E27FC236}">
              <a16:creationId xmlns:a16="http://schemas.microsoft.com/office/drawing/2014/main" id="{00000000-0008-0000-0400-00007E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64</xdr:row>
      <xdr:rowOff>292100</xdr:rowOff>
    </xdr:from>
    <xdr:to>
      <xdr:col>4</xdr:col>
      <xdr:colOff>2984500</xdr:colOff>
      <xdr:row>64</xdr:row>
      <xdr:rowOff>469900</xdr:rowOff>
    </xdr:to>
    <xdr:sp macro="" textlink="">
      <xdr:nvSpPr>
        <xdr:cNvPr id="127" name="TextBox 126">
          <a:extLst>
            <a:ext uri="{FF2B5EF4-FFF2-40B4-BE49-F238E27FC236}">
              <a16:creationId xmlns:a16="http://schemas.microsoft.com/office/drawing/2014/main" id="{00000000-0008-0000-0400-00007F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64</xdr:row>
      <xdr:rowOff>292100</xdr:rowOff>
    </xdr:from>
    <xdr:to>
      <xdr:col>5</xdr:col>
      <xdr:colOff>3009900</xdr:colOff>
      <xdr:row>64</xdr:row>
      <xdr:rowOff>469900</xdr:rowOff>
    </xdr:to>
    <xdr:sp macro="" textlink="">
      <xdr:nvSpPr>
        <xdr:cNvPr id="128" name="TextBox 127">
          <a:extLst>
            <a:ext uri="{FF2B5EF4-FFF2-40B4-BE49-F238E27FC236}">
              <a16:creationId xmlns:a16="http://schemas.microsoft.com/office/drawing/2014/main" id="{00000000-0008-0000-0400-000080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74</xdr:row>
      <xdr:rowOff>76200</xdr:rowOff>
    </xdr:from>
    <xdr:to>
      <xdr:col>3</xdr:col>
      <xdr:colOff>2717800</xdr:colOff>
      <xdr:row>74</xdr:row>
      <xdr:rowOff>77788</xdr:rowOff>
    </xdr:to>
    <xdr:cxnSp macro="">
      <xdr:nvCxnSpPr>
        <xdr:cNvPr id="129" name="Straight Connector 128">
          <a:extLst>
            <a:ext uri="{FF2B5EF4-FFF2-40B4-BE49-F238E27FC236}">
              <a16:creationId xmlns:a16="http://schemas.microsoft.com/office/drawing/2014/main" id="{00000000-0008-0000-0400-000081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74</xdr:row>
      <xdr:rowOff>76200</xdr:rowOff>
    </xdr:from>
    <xdr:to>
      <xdr:col>5</xdr:col>
      <xdr:colOff>1574800</xdr:colOff>
      <xdr:row>74</xdr:row>
      <xdr:rowOff>77788</xdr:rowOff>
    </xdr:to>
    <xdr:cxnSp macro="">
      <xdr:nvCxnSpPr>
        <xdr:cNvPr id="130" name="Straight Connector 129">
          <a:extLst>
            <a:ext uri="{FF2B5EF4-FFF2-40B4-BE49-F238E27FC236}">
              <a16:creationId xmlns:a16="http://schemas.microsoft.com/office/drawing/2014/main" id="{00000000-0008-0000-0400-000082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74</xdr:row>
      <xdr:rowOff>76200</xdr:rowOff>
    </xdr:from>
    <xdr:to>
      <xdr:col>2</xdr:col>
      <xdr:colOff>1562100</xdr:colOff>
      <xdr:row>74</xdr:row>
      <xdr:rowOff>266700</xdr:rowOff>
    </xdr:to>
    <xdr:cxnSp macro="">
      <xdr:nvCxnSpPr>
        <xdr:cNvPr id="131" name="Straight Arrow Connector 130">
          <a:extLst>
            <a:ext uri="{FF2B5EF4-FFF2-40B4-BE49-F238E27FC236}">
              <a16:creationId xmlns:a16="http://schemas.microsoft.com/office/drawing/2014/main" id="{00000000-0008-0000-0400-000083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74</xdr:row>
      <xdr:rowOff>88900</xdr:rowOff>
    </xdr:from>
    <xdr:to>
      <xdr:col>4</xdr:col>
      <xdr:colOff>1561306</xdr:colOff>
      <xdr:row>74</xdr:row>
      <xdr:rowOff>292894</xdr:rowOff>
    </xdr:to>
    <xdr:cxnSp macro="">
      <xdr:nvCxnSpPr>
        <xdr:cNvPr id="132" name="Straight Arrow Connector 131">
          <a:extLst>
            <a:ext uri="{FF2B5EF4-FFF2-40B4-BE49-F238E27FC236}">
              <a16:creationId xmlns:a16="http://schemas.microsoft.com/office/drawing/2014/main" id="{00000000-0008-0000-0400-000084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74</xdr:row>
      <xdr:rowOff>64294</xdr:rowOff>
    </xdr:from>
    <xdr:to>
      <xdr:col>3</xdr:col>
      <xdr:colOff>1537494</xdr:colOff>
      <xdr:row>74</xdr:row>
      <xdr:rowOff>280194</xdr:rowOff>
    </xdr:to>
    <xdr:cxnSp macro="">
      <xdr:nvCxnSpPr>
        <xdr:cNvPr id="133" name="Straight Arrow Connector 132">
          <a:extLst>
            <a:ext uri="{FF2B5EF4-FFF2-40B4-BE49-F238E27FC236}">
              <a16:creationId xmlns:a16="http://schemas.microsoft.com/office/drawing/2014/main" id="{00000000-0008-0000-0400-000085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74</xdr:row>
      <xdr:rowOff>76994</xdr:rowOff>
    </xdr:from>
    <xdr:to>
      <xdr:col>5</xdr:col>
      <xdr:colOff>1575594</xdr:colOff>
      <xdr:row>74</xdr:row>
      <xdr:rowOff>305594</xdr:rowOff>
    </xdr:to>
    <xdr:cxnSp macro="">
      <xdr:nvCxnSpPr>
        <xdr:cNvPr id="134" name="Straight Arrow Connector 133">
          <a:extLst>
            <a:ext uri="{FF2B5EF4-FFF2-40B4-BE49-F238E27FC236}">
              <a16:creationId xmlns:a16="http://schemas.microsoft.com/office/drawing/2014/main" id="{00000000-0008-0000-0400-000086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74</xdr:row>
      <xdr:rowOff>292100</xdr:rowOff>
    </xdr:from>
    <xdr:to>
      <xdr:col>2</xdr:col>
      <xdr:colOff>3035300</xdr:colOff>
      <xdr:row>74</xdr:row>
      <xdr:rowOff>469900</xdr:rowOff>
    </xdr:to>
    <xdr:sp macro="" textlink="">
      <xdr:nvSpPr>
        <xdr:cNvPr id="135" name="TextBox 134">
          <a:extLst>
            <a:ext uri="{FF2B5EF4-FFF2-40B4-BE49-F238E27FC236}">
              <a16:creationId xmlns:a16="http://schemas.microsoft.com/office/drawing/2014/main" id="{00000000-0008-0000-0400-000087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74</xdr:row>
      <xdr:rowOff>292100</xdr:rowOff>
    </xdr:from>
    <xdr:to>
      <xdr:col>3</xdr:col>
      <xdr:colOff>2984500</xdr:colOff>
      <xdr:row>74</xdr:row>
      <xdr:rowOff>469900</xdr:rowOff>
    </xdr:to>
    <xdr:sp macro="" textlink="">
      <xdr:nvSpPr>
        <xdr:cNvPr id="136" name="TextBox 135">
          <a:extLst>
            <a:ext uri="{FF2B5EF4-FFF2-40B4-BE49-F238E27FC236}">
              <a16:creationId xmlns:a16="http://schemas.microsoft.com/office/drawing/2014/main" id="{00000000-0008-0000-0400-000088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74</xdr:row>
      <xdr:rowOff>292100</xdr:rowOff>
    </xdr:from>
    <xdr:to>
      <xdr:col>4</xdr:col>
      <xdr:colOff>2984500</xdr:colOff>
      <xdr:row>74</xdr:row>
      <xdr:rowOff>469900</xdr:rowOff>
    </xdr:to>
    <xdr:sp macro="" textlink="">
      <xdr:nvSpPr>
        <xdr:cNvPr id="137" name="TextBox 136">
          <a:extLst>
            <a:ext uri="{FF2B5EF4-FFF2-40B4-BE49-F238E27FC236}">
              <a16:creationId xmlns:a16="http://schemas.microsoft.com/office/drawing/2014/main" id="{00000000-0008-0000-0400-000089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74</xdr:row>
      <xdr:rowOff>292100</xdr:rowOff>
    </xdr:from>
    <xdr:to>
      <xdr:col>5</xdr:col>
      <xdr:colOff>3009900</xdr:colOff>
      <xdr:row>74</xdr:row>
      <xdr:rowOff>469900</xdr:rowOff>
    </xdr:to>
    <xdr:sp macro="" textlink="">
      <xdr:nvSpPr>
        <xdr:cNvPr id="138" name="TextBox 137">
          <a:extLst>
            <a:ext uri="{FF2B5EF4-FFF2-40B4-BE49-F238E27FC236}">
              <a16:creationId xmlns:a16="http://schemas.microsoft.com/office/drawing/2014/main" id="{00000000-0008-0000-0400-00008A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87</xdr:row>
      <xdr:rowOff>76200</xdr:rowOff>
    </xdr:from>
    <xdr:to>
      <xdr:col>3</xdr:col>
      <xdr:colOff>2717800</xdr:colOff>
      <xdr:row>87</xdr:row>
      <xdr:rowOff>77788</xdr:rowOff>
    </xdr:to>
    <xdr:cxnSp macro="">
      <xdr:nvCxnSpPr>
        <xdr:cNvPr id="139" name="Straight Connector 138">
          <a:extLst>
            <a:ext uri="{FF2B5EF4-FFF2-40B4-BE49-F238E27FC236}">
              <a16:creationId xmlns:a16="http://schemas.microsoft.com/office/drawing/2014/main" id="{00000000-0008-0000-0400-00008B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87</xdr:row>
      <xdr:rowOff>76200</xdr:rowOff>
    </xdr:from>
    <xdr:to>
      <xdr:col>5</xdr:col>
      <xdr:colOff>1574800</xdr:colOff>
      <xdr:row>87</xdr:row>
      <xdr:rowOff>77788</xdr:rowOff>
    </xdr:to>
    <xdr:cxnSp macro="">
      <xdr:nvCxnSpPr>
        <xdr:cNvPr id="140" name="Straight Connector 139">
          <a:extLst>
            <a:ext uri="{FF2B5EF4-FFF2-40B4-BE49-F238E27FC236}">
              <a16:creationId xmlns:a16="http://schemas.microsoft.com/office/drawing/2014/main" id="{00000000-0008-0000-0400-00008C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87</xdr:row>
      <xdr:rowOff>76200</xdr:rowOff>
    </xdr:from>
    <xdr:to>
      <xdr:col>2</xdr:col>
      <xdr:colOff>1562100</xdr:colOff>
      <xdr:row>87</xdr:row>
      <xdr:rowOff>266700</xdr:rowOff>
    </xdr:to>
    <xdr:cxnSp macro="">
      <xdr:nvCxnSpPr>
        <xdr:cNvPr id="141" name="Straight Arrow Connector 140">
          <a:extLst>
            <a:ext uri="{FF2B5EF4-FFF2-40B4-BE49-F238E27FC236}">
              <a16:creationId xmlns:a16="http://schemas.microsoft.com/office/drawing/2014/main" id="{00000000-0008-0000-0400-00008D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87</xdr:row>
      <xdr:rowOff>88900</xdr:rowOff>
    </xdr:from>
    <xdr:to>
      <xdr:col>4</xdr:col>
      <xdr:colOff>1561306</xdr:colOff>
      <xdr:row>87</xdr:row>
      <xdr:rowOff>292894</xdr:rowOff>
    </xdr:to>
    <xdr:cxnSp macro="">
      <xdr:nvCxnSpPr>
        <xdr:cNvPr id="142" name="Straight Arrow Connector 141">
          <a:extLst>
            <a:ext uri="{FF2B5EF4-FFF2-40B4-BE49-F238E27FC236}">
              <a16:creationId xmlns:a16="http://schemas.microsoft.com/office/drawing/2014/main" id="{00000000-0008-0000-0400-00008E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87</xdr:row>
      <xdr:rowOff>64294</xdr:rowOff>
    </xdr:from>
    <xdr:to>
      <xdr:col>3</xdr:col>
      <xdr:colOff>1537494</xdr:colOff>
      <xdr:row>87</xdr:row>
      <xdr:rowOff>280194</xdr:rowOff>
    </xdr:to>
    <xdr:cxnSp macro="">
      <xdr:nvCxnSpPr>
        <xdr:cNvPr id="143" name="Straight Arrow Connector 142">
          <a:extLst>
            <a:ext uri="{FF2B5EF4-FFF2-40B4-BE49-F238E27FC236}">
              <a16:creationId xmlns:a16="http://schemas.microsoft.com/office/drawing/2014/main" id="{00000000-0008-0000-0400-00008F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87</xdr:row>
      <xdr:rowOff>76994</xdr:rowOff>
    </xdr:from>
    <xdr:to>
      <xdr:col>5</xdr:col>
      <xdr:colOff>1575594</xdr:colOff>
      <xdr:row>87</xdr:row>
      <xdr:rowOff>305594</xdr:rowOff>
    </xdr:to>
    <xdr:cxnSp macro="">
      <xdr:nvCxnSpPr>
        <xdr:cNvPr id="144" name="Straight Arrow Connector 143">
          <a:extLst>
            <a:ext uri="{FF2B5EF4-FFF2-40B4-BE49-F238E27FC236}">
              <a16:creationId xmlns:a16="http://schemas.microsoft.com/office/drawing/2014/main" id="{00000000-0008-0000-0400-000090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87</xdr:row>
      <xdr:rowOff>292100</xdr:rowOff>
    </xdr:from>
    <xdr:to>
      <xdr:col>2</xdr:col>
      <xdr:colOff>3035300</xdr:colOff>
      <xdr:row>87</xdr:row>
      <xdr:rowOff>469900</xdr:rowOff>
    </xdr:to>
    <xdr:sp macro="" textlink="">
      <xdr:nvSpPr>
        <xdr:cNvPr id="145" name="TextBox 144">
          <a:extLst>
            <a:ext uri="{FF2B5EF4-FFF2-40B4-BE49-F238E27FC236}">
              <a16:creationId xmlns:a16="http://schemas.microsoft.com/office/drawing/2014/main" id="{00000000-0008-0000-0400-000091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87</xdr:row>
      <xdr:rowOff>292100</xdr:rowOff>
    </xdr:from>
    <xdr:to>
      <xdr:col>3</xdr:col>
      <xdr:colOff>2984500</xdr:colOff>
      <xdr:row>87</xdr:row>
      <xdr:rowOff>469900</xdr:rowOff>
    </xdr:to>
    <xdr:sp macro="" textlink="">
      <xdr:nvSpPr>
        <xdr:cNvPr id="146" name="TextBox 145">
          <a:extLst>
            <a:ext uri="{FF2B5EF4-FFF2-40B4-BE49-F238E27FC236}">
              <a16:creationId xmlns:a16="http://schemas.microsoft.com/office/drawing/2014/main" id="{00000000-0008-0000-0400-000092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87</xdr:row>
      <xdr:rowOff>292100</xdr:rowOff>
    </xdr:from>
    <xdr:to>
      <xdr:col>4</xdr:col>
      <xdr:colOff>2984500</xdr:colOff>
      <xdr:row>87</xdr:row>
      <xdr:rowOff>469900</xdr:rowOff>
    </xdr:to>
    <xdr:sp macro="" textlink="">
      <xdr:nvSpPr>
        <xdr:cNvPr id="147" name="TextBox 146">
          <a:extLst>
            <a:ext uri="{FF2B5EF4-FFF2-40B4-BE49-F238E27FC236}">
              <a16:creationId xmlns:a16="http://schemas.microsoft.com/office/drawing/2014/main" id="{00000000-0008-0000-0400-000093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87</xdr:row>
      <xdr:rowOff>292100</xdr:rowOff>
    </xdr:from>
    <xdr:to>
      <xdr:col>5</xdr:col>
      <xdr:colOff>3009900</xdr:colOff>
      <xdr:row>87</xdr:row>
      <xdr:rowOff>469900</xdr:rowOff>
    </xdr:to>
    <xdr:sp macro="" textlink="">
      <xdr:nvSpPr>
        <xdr:cNvPr id="148" name="TextBox 147">
          <a:extLst>
            <a:ext uri="{FF2B5EF4-FFF2-40B4-BE49-F238E27FC236}">
              <a16:creationId xmlns:a16="http://schemas.microsoft.com/office/drawing/2014/main" id="{00000000-0008-0000-0400-000094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twoCellAnchor>
    <xdr:from>
      <xdr:col>2</xdr:col>
      <xdr:colOff>1562100</xdr:colOff>
      <xdr:row>98</xdr:row>
      <xdr:rowOff>76200</xdr:rowOff>
    </xdr:from>
    <xdr:to>
      <xdr:col>3</xdr:col>
      <xdr:colOff>2717800</xdr:colOff>
      <xdr:row>98</xdr:row>
      <xdr:rowOff>77788</xdr:rowOff>
    </xdr:to>
    <xdr:cxnSp macro="">
      <xdr:nvCxnSpPr>
        <xdr:cNvPr id="149" name="Straight Connector 148">
          <a:extLst>
            <a:ext uri="{FF2B5EF4-FFF2-40B4-BE49-F238E27FC236}">
              <a16:creationId xmlns:a16="http://schemas.microsoft.com/office/drawing/2014/main" id="{00000000-0008-0000-0400-000095000000}"/>
            </a:ext>
          </a:extLst>
        </xdr:cNvPr>
        <xdr:cNvCxnSpPr/>
      </xdr:nvCxnSpPr>
      <xdr:spPr bwMode="auto">
        <a:xfrm rot="10800000">
          <a:off x="5245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419100</xdr:colOff>
      <xdr:row>98</xdr:row>
      <xdr:rowOff>76200</xdr:rowOff>
    </xdr:from>
    <xdr:to>
      <xdr:col>5</xdr:col>
      <xdr:colOff>1574800</xdr:colOff>
      <xdr:row>98</xdr:row>
      <xdr:rowOff>77788</xdr:rowOff>
    </xdr:to>
    <xdr:cxnSp macro="">
      <xdr:nvCxnSpPr>
        <xdr:cNvPr id="150" name="Straight Connector 149">
          <a:extLst>
            <a:ext uri="{FF2B5EF4-FFF2-40B4-BE49-F238E27FC236}">
              <a16:creationId xmlns:a16="http://schemas.microsoft.com/office/drawing/2014/main" id="{00000000-0008-0000-0400-000096000000}"/>
            </a:ext>
          </a:extLst>
        </xdr:cNvPr>
        <xdr:cNvCxnSpPr/>
      </xdr:nvCxnSpPr>
      <xdr:spPr bwMode="auto">
        <a:xfrm rot="10800000">
          <a:off x="10198100" y="812800"/>
          <a:ext cx="4203700" cy="1588"/>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1549400</xdr:colOff>
      <xdr:row>98</xdr:row>
      <xdr:rowOff>76200</xdr:rowOff>
    </xdr:from>
    <xdr:to>
      <xdr:col>2</xdr:col>
      <xdr:colOff>1562100</xdr:colOff>
      <xdr:row>98</xdr:row>
      <xdr:rowOff>266700</xdr:rowOff>
    </xdr:to>
    <xdr:cxnSp macro="">
      <xdr:nvCxnSpPr>
        <xdr:cNvPr id="151" name="Straight Arrow Connector 150">
          <a:extLst>
            <a:ext uri="{FF2B5EF4-FFF2-40B4-BE49-F238E27FC236}">
              <a16:creationId xmlns:a16="http://schemas.microsoft.com/office/drawing/2014/main" id="{00000000-0008-0000-0400-000097000000}"/>
            </a:ext>
          </a:extLst>
        </xdr:cNvPr>
        <xdr:cNvCxnSpPr/>
      </xdr:nvCxnSpPr>
      <xdr:spPr bwMode="auto">
        <a:xfrm rot="5400000">
          <a:off x="5143500" y="901700"/>
          <a:ext cx="190500" cy="12700"/>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4</xdr:col>
      <xdr:colOff>1549400</xdr:colOff>
      <xdr:row>98</xdr:row>
      <xdr:rowOff>88900</xdr:rowOff>
    </xdr:from>
    <xdr:to>
      <xdr:col>4</xdr:col>
      <xdr:colOff>1561306</xdr:colOff>
      <xdr:row>98</xdr:row>
      <xdr:rowOff>292894</xdr:rowOff>
    </xdr:to>
    <xdr:cxnSp macro="">
      <xdr:nvCxnSpPr>
        <xdr:cNvPr id="152" name="Straight Arrow Connector 151">
          <a:extLst>
            <a:ext uri="{FF2B5EF4-FFF2-40B4-BE49-F238E27FC236}">
              <a16:creationId xmlns:a16="http://schemas.microsoft.com/office/drawing/2014/main" id="{00000000-0008-0000-0400-000098000000}"/>
            </a:ext>
          </a:extLst>
        </xdr:cNvPr>
        <xdr:cNvCxnSpPr/>
      </xdr:nvCxnSpPr>
      <xdr:spPr bwMode="auto">
        <a:xfrm rot="16200000" flipH="1">
          <a:off x="11232356" y="921544"/>
          <a:ext cx="203994" cy="1190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1535906</xdr:colOff>
      <xdr:row>98</xdr:row>
      <xdr:rowOff>64294</xdr:rowOff>
    </xdr:from>
    <xdr:to>
      <xdr:col>3</xdr:col>
      <xdr:colOff>1537494</xdr:colOff>
      <xdr:row>98</xdr:row>
      <xdr:rowOff>280194</xdr:rowOff>
    </xdr:to>
    <xdr:cxnSp macro="">
      <xdr:nvCxnSpPr>
        <xdr:cNvPr id="153" name="Straight Arrow Connector 152">
          <a:extLst>
            <a:ext uri="{FF2B5EF4-FFF2-40B4-BE49-F238E27FC236}">
              <a16:creationId xmlns:a16="http://schemas.microsoft.com/office/drawing/2014/main" id="{00000000-0008-0000-0400-000099000000}"/>
            </a:ext>
          </a:extLst>
        </xdr:cNvPr>
        <xdr:cNvCxnSpPr/>
      </xdr:nvCxnSpPr>
      <xdr:spPr bwMode="auto">
        <a:xfrm rot="5400000">
          <a:off x="8159750" y="908050"/>
          <a:ext cx="2159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5</xdr:col>
      <xdr:colOff>1574006</xdr:colOff>
      <xdr:row>98</xdr:row>
      <xdr:rowOff>76994</xdr:rowOff>
    </xdr:from>
    <xdr:to>
      <xdr:col>5</xdr:col>
      <xdr:colOff>1575594</xdr:colOff>
      <xdr:row>98</xdr:row>
      <xdr:rowOff>305594</xdr:rowOff>
    </xdr:to>
    <xdr:cxnSp macro="">
      <xdr:nvCxnSpPr>
        <xdr:cNvPr id="154" name="Straight Arrow Connector 153">
          <a:extLst>
            <a:ext uri="{FF2B5EF4-FFF2-40B4-BE49-F238E27FC236}">
              <a16:creationId xmlns:a16="http://schemas.microsoft.com/office/drawing/2014/main" id="{00000000-0008-0000-0400-00009A000000}"/>
            </a:ext>
          </a:extLst>
        </xdr:cNvPr>
        <xdr:cNvCxnSpPr/>
      </xdr:nvCxnSpPr>
      <xdr:spPr bwMode="auto">
        <a:xfrm rot="5400000">
          <a:off x="14287500" y="927100"/>
          <a:ext cx="228600" cy="1588"/>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2</xdr:col>
      <xdr:colOff>76200</xdr:colOff>
      <xdr:row>98</xdr:row>
      <xdr:rowOff>292100</xdr:rowOff>
    </xdr:from>
    <xdr:to>
      <xdr:col>2</xdr:col>
      <xdr:colOff>3035300</xdr:colOff>
      <xdr:row>98</xdr:row>
      <xdr:rowOff>469900</xdr:rowOff>
    </xdr:to>
    <xdr:sp macro="" textlink="">
      <xdr:nvSpPr>
        <xdr:cNvPr id="155" name="TextBox 154">
          <a:extLst>
            <a:ext uri="{FF2B5EF4-FFF2-40B4-BE49-F238E27FC236}">
              <a16:creationId xmlns:a16="http://schemas.microsoft.com/office/drawing/2014/main" id="{00000000-0008-0000-0400-00009B000000}"/>
            </a:ext>
          </a:extLst>
        </xdr:cNvPr>
        <xdr:cNvSpPr txBox="1"/>
      </xdr:nvSpPr>
      <xdr:spPr>
        <a:xfrm>
          <a:off x="37592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High Risk</a:t>
          </a:r>
        </a:p>
      </xdr:txBody>
    </xdr:sp>
    <xdr:clientData/>
  </xdr:twoCellAnchor>
  <xdr:twoCellAnchor>
    <xdr:from>
      <xdr:col>3</xdr:col>
      <xdr:colOff>25400</xdr:colOff>
      <xdr:row>98</xdr:row>
      <xdr:rowOff>292100</xdr:rowOff>
    </xdr:from>
    <xdr:to>
      <xdr:col>3</xdr:col>
      <xdr:colOff>2984500</xdr:colOff>
      <xdr:row>98</xdr:row>
      <xdr:rowOff>469900</xdr:rowOff>
    </xdr:to>
    <xdr:sp macro="" textlink="">
      <xdr:nvSpPr>
        <xdr:cNvPr id="156" name="TextBox 155">
          <a:extLst>
            <a:ext uri="{FF2B5EF4-FFF2-40B4-BE49-F238E27FC236}">
              <a16:creationId xmlns:a16="http://schemas.microsoft.com/office/drawing/2014/main" id="{00000000-0008-0000-0400-00009C000000}"/>
            </a:ext>
          </a:extLst>
        </xdr:cNvPr>
        <xdr:cNvSpPr txBox="1"/>
      </xdr:nvSpPr>
      <xdr:spPr>
        <a:xfrm>
          <a:off x="6756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Moderate to High Risk</a:t>
          </a:r>
        </a:p>
      </xdr:txBody>
    </xdr:sp>
    <xdr:clientData/>
  </xdr:twoCellAnchor>
  <xdr:twoCellAnchor>
    <xdr:from>
      <xdr:col>4</xdr:col>
      <xdr:colOff>25400</xdr:colOff>
      <xdr:row>98</xdr:row>
      <xdr:rowOff>292100</xdr:rowOff>
    </xdr:from>
    <xdr:to>
      <xdr:col>4</xdr:col>
      <xdr:colOff>2984500</xdr:colOff>
      <xdr:row>98</xdr:row>
      <xdr:rowOff>469900</xdr:rowOff>
    </xdr:to>
    <xdr:sp macro="" textlink="">
      <xdr:nvSpPr>
        <xdr:cNvPr id="157" name="TextBox 156">
          <a:extLst>
            <a:ext uri="{FF2B5EF4-FFF2-40B4-BE49-F238E27FC236}">
              <a16:creationId xmlns:a16="http://schemas.microsoft.com/office/drawing/2014/main" id="{00000000-0008-0000-0400-00009D000000}"/>
            </a:ext>
          </a:extLst>
        </xdr:cNvPr>
        <xdr:cNvSpPr txBox="1"/>
      </xdr:nvSpPr>
      <xdr:spPr>
        <a:xfrm>
          <a:off x="98044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Low to</a:t>
          </a:r>
          <a:r>
            <a:rPr lang="en-US" sz="1100" baseline="0"/>
            <a:t> Moderate Risk</a:t>
          </a:r>
          <a:endParaRPr lang="en-US" sz="1100"/>
        </a:p>
      </xdr:txBody>
    </xdr:sp>
    <xdr:clientData/>
  </xdr:twoCellAnchor>
  <xdr:twoCellAnchor>
    <xdr:from>
      <xdr:col>5</xdr:col>
      <xdr:colOff>50800</xdr:colOff>
      <xdr:row>98</xdr:row>
      <xdr:rowOff>292100</xdr:rowOff>
    </xdr:from>
    <xdr:to>
      <xdr:col>5</xdr:col>
      <xdr:colOff>3009900</xdr:colOff>
      <xdr:row>98</xdr:row>
      <xdr:rowOff>469900</xdr:rowOff>
    </xdr:to>
    <xdr:sp macro="" textlink="">
      <xdr:nvSpPr>
        <xdr:cNvPr id="158" name="TextBox 157">
          <a:extLst>
            <a:ext uri="{FF2B5EF4-FFF2-40B4-BE49-F238E27FC236}">
              <a16:creationId xmlns:a16="http://schemas.microsoft.com/office/drawing/2014/main" id="{00000000-0008-0000-0400-00009E000000}"/>
            </a:ext>
          </a:extLst>
        </xdr:cNvPr>
        <xdr:cNvSpPr txBox="1"/>
      </xdr:nvSpPr>
      <xdr:spPr>
        <a:xfrm>
          <a:off x="12877800" y="1028700"/>
          <a:ext cx="295910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a:t>Negligible to No Risk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2</xdr:row>
      <xdr:rowOff>0</xdr:rowOff>
    </xdr:from>
    <xdr:to>
      <xdr:col>2</xdr:col>
      <xdr:colOff>2867025</xdr:colOff>
      <xdr:row>2</xdr:row>
      <xdr:rowOff>0</xdr:rowOff>
    </xdr:to>
    <xdr:sp macro="" textlink="">
      <xdr:nvSpPr>
        <xdr:cNvPr id="2" name="Text Box 18">
          <a:extLst>
            <a:ext uri="{FF2B5EF4-FFF2-40B4-BE49-F238E27FC236}">
              <a16:creationId xmlns:a16="http://schemas.microsoft.com/office/drawing/2014/main" id="{00000000-0008-0000-0900-000002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with key </a:t>
          </a:r>
        </a:p>
        <a:p>
          <a:pPr algn="l" rtl="0">
            <a:defRPr sz="1000"/>
          </a:pPr>
          <a:r>
            <a:rPr lang="en-US" sz="1000" b="1" i="0" u="none" strike="noStrike" baseline="0">
              <a:solidFill>
                <a:srgbClr val="000000"/>
              </a:solidFill>
              <a:latin typeface="Tahoma"/>
              <a:cs typeface="Tahoma"/>
            </a:rPr>
            <a:t>  positions filled</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Resources appear adequate to fulfill all tasks</a:t>
          </a:r>
        </a:p>
        <a:p>
          <a:pPr algn="l" rtl="0">
            <a:defRPr sz="1000"/>
          </a:pPr>
          <a:r>
            <a:rPr lang="en-US" sz="1000" b="0" i="0" u="none" strike="noStrike" baseline="0">
              <a:solidFill>
                <a:srgbClr val="000000"/>
              </a:solidFill>
              <a:latin typeface="Tahoma"/>
              <a:cs typeface="Tahoma"/>
            </a:rPr>
            <a:t>- Established plan for succession</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3" name="Text Box 19">
          <a:extLst>
            <a:ext uri="{FF2B5EF4-FFF2-40B4-BE49-F238E27FC236}">
              <a16:creationId xmlns:a16="http://schemas.microsoft.com/office/drawing/2014/main" id="{00000000-0008-0000-0900-000003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a:t>
          </a:r>
          <a:r>
            <a:rPr lang="en-US" sz="1000" b="1" i="0" u="none" strike="noStrike" baseline="0">
              <a:solidFill>
                <a:srgbClr val="000000"/>
              </a:solidFill>
              <a:latin typeface="Tahoma"/>
              <a:cs typeface="Tahoma"/>
            </a:rPr>
            <a:t> Key personnel have required </a:t>
          </a:r>
        </a:p>
        <a:p>
          <a:pPr algn="l" rtl="0">
            <a:defRPr sz="1000"/>
          </a:pPr>
          <a:r>
            <a:rPr lang="en-US" sz="1000" b="1" i="0" u="none" strike="noStrike" baseline="0">
              <a:solidFill>
                <a:srgbClr val="000000"/>
              </a:solidFill>
              <a:latin typeface="Tahoma"/>
              <a:cs typeface="Tahoma"/>
            </a:rPr>
            <a:t>  knowledge to perform job </a:t>
          </a:r>
        </a:p>
        <a:p>
          <a:pPr algn="l" rtl="0">
            <a:defRPr sz="1000"/>
          </a:pPr>
          <a:r>
            <a:rPr lang="en-US" sz="1000" b="1" i="0" u="none" strike="noStrike" baseline="0">
              <a:solidFill>
                <a:srgbClr val="000000"/>
              </a:solidFill>
              <a:latin typeface="Tahoma"/>
              <a:cs typeface="Tahoma"/>
            </a:rPr>
            <a:t>  requirements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Sufficient language skills to support the  </a:t>
          </a:r>
        </a:p>
        <a:p>
          <a:pPr algn="l" rtl="0">
            <a:defRPr sz="1000"/>
          </a:pPr>
          <a:r>
            <a:rPr lang="en-US" sz="1000" b="0" i="0" u="none" strike="noStrike" baseline="0">
              <a:solidFill>
                <a:srgbClr val="000000"/>
              </a:solidFill>
              <a:latin typeface="Tahoma"/>
              <a:cs typeface="Tahoma"/>
            </a:rPr>
            <a:t>  Customer</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Provision for 24 hour Customer </a:t>
          </a:r>
        </a:p>
        <a:p>
          <a:pPr algn="l" rtl="0">
            <a:defRPr sz="1000"/>
          </a:pPr>
          <a:r>
            <a:rPr lang="en-US" sz="1000" b="1" i="0" u="none" strike="noStrike" baseline="0">
              <a:solidFill>
                <a:srgbClr val="000000"/>
              </a:solidFill>
              <a:latin typeface="Tahoma"/>
              <a:cs typeface="Tahoma"/>
            </a:rPr>
            <a:t>  support</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4" name="Text Box 20">
          <a:extLst>
            <a:ext uri="{FF2B5EF4-FFF2-40B4-BE49-F238E27FC236}">
              <a16:creationId xmlns:a16="http://schemas.microsoft.com/office/drawing/2014/main" id="{00000000-0008-0000-0900-000004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Plant is clean, orderly and well lit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5S disciplines are in place</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Appropriate machine guarding and safeties are     </a:t>
          </a:r>
        </a:p>
        <a:p>
          <a:pPr algn="l" rtl="0">
            <a:defRPr sz="1000"/>
          </a:pPr>
          <a:r>
            <a:rPr lang="en-US" sz="1000" b="0" i="0" u="none" strike="noStrike" baseline="0">
              <a:solidFill>
                <a:srgbClr val="000000"/>
              </a:solidFill>
              <a:latin typeface="Tahoma"/>
              <a:cs typeface="Tahoma"/>
            </a:rPr>
            <a:t>   evident</a:t>
          </a:r>
        </a:p>
        <a:p>
          <a:pPr algn="l" rtl="0">
            <a:defRPr sz="1000"/>
          </a:pPr>
          <a:r>
            <a:rPr lang="en-US" sz="1000" b="0" i="0" u="none" strike="noStrike" baseline="0">
              <a:solidFill>
                <a:srgbClr val="000000"/>
              </a:solidFill>
              <a:latin typeface="Tahoma"/>
              <a:cs typeface="Tahoma"/>
            </a:rPr>
            <a:t>- No signs of visible pollution or spills</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5" name="Text Box 21">
          <a:extLst>
            <a:ext uri="{FF2B5EF4-FFF2-40B4-BE49-F238E27FC236}">
              <a16:creationId xmlns:a16="http://schemas.microsoft.com/office/drawing/2014/main" id="{00000000-0008-0000-0900-000005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Posted information is appropriate </a:t>
          </a:r>
        </a:p>
        <a:p>
          <a:pPr algn="l" rtl="0">
            <a:defRPr sz="1000"/>
          </a:pPr>
          <a:r>
            <a:rPr lang="en-US" sz="1000" b="1" i="0" u="none" strike="noStrike" baseline="0">
              <a:solidFill>
                <a:srgbClr val="000000"/>
              </a:solidFill>
              <a:latin typeface="Tahoma"/>
              <a:cs typeface="Tahoma"/>
            </a:rPr>
            <a:t>  and current (including Customer Ratings)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communication sessions</a:t>
          </a:r>
        </a:p>
        <a:p>
          <a:pPr algn="l" rtl="0">
            <a:defRPr sz="1000"/>
          </a:pPr>
          <a:r>
            <a:rPr lang="en-US" sz="1000" b="0" i="0" u="none" strike="noStrike" baseline="0">
              <a:solidFill>
                <a:srgbClr val="000000"/>
              </a:solidFill>
              <a:latin typeface="Tahoma"/>
              <a:cs typeface="Tahoma"/>
            </a:rPr>
            <a:t>- Employee Suggestion Program</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6" name="Text Box 22">
          <a:extLst>
            <a:ext uri="{FF2B5EF4-FFF2-40B4-BE49-F238E27FC236}">
              <a16:creationId xmlns:a16="http://schemas.microsoft.com/office/drawing/2014/main" id="{00000000-0008-0000-0900-000006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defined in the Business Plan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reflect continuous </a:t>
          </a:r>
        </a:p>
        <a:p>
          <a:pPr algn="l" rtl="0">
            <a:defRPr sz="1000"/>
          </a:pPr>
          <a:r>
            <a:rPr lang="en-US" sz="1000" b="1" i="0" u="none" strike="noStrike" baseline="0">
              <a:solidFill>
                <a:srgbClr val="000000"/>
              </a:solidFill>
              <a:latin typeface="Tahoma"/>
              <a:cs typeface="Tahoma"/>
            </a:rPr>
            <a:t>  improvement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Minutes of Management Review Meetings</a:t>
          </a:r>
        </a:p>
        <a:p>
          <a:pPr algn="l" rtl="0">
            <a:defRPr sz="1000"/>
          </a:pPr>
          <a:r>
            <a:rPr lang="en-US" sz="1000" b="0" i="0" u="none" strike="noStrike" baseline="0">
              <a:solidFill>
                <a:srgbClr val="000000"/>
              </a:solidFill>
              <a:latin typeface="Tahoma"/>
              <a:cs typeface="Tahoma"/>
            </a:rPr>
            <a:t>- Evidence of Cost of Quality Analysis &amp; Tracking</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7" name="Text Box 23">
          <a:extLst>
            <a:ext uri="{FF2B5EF4-FFF2-40B4-BE49-F238E27FC236}">
              <a16:creationId xmlns:a16="http://schemas.microsoft.com/office/drawing/2014/main" id="{00000000-0008-0000-0900-000007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Job descriptions for all levels of the  </a:t>
          </a:r>
        </a:p>
        <a:p>
          <a:pPr algn="l" rtl="0">
            <a:defRPr sz="1000"/>
          </a:pPr>
          <a:r>
            <a:rPr lang="en-US" sz="1000" b="1" i="0" u="none" strike="noStrike" baseline="0">
              <a:solidFill>
                <a:srgbClr val="000000"/>
              </a:solidFill>
              <a:latin typeface="Tahoma"/>
              <a:cs typeface="Tahoma"/>
            </a:rPr>
            <a:t>  organization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Training Records (Including Contract)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Employee training defined &amp; implemented</a:t>
          </a:r>
        </a:p>
        <a:p>
          <a:pPr algn="l" rtl="0">
            <a:defRPr sz="1000"/>
          </a:pPr>
          <a:r>
            <a:rPr lang="en-US" sz="1000" b="0" i="0" u="none" strike="noStrike" baseline="0">
              <a:solidFill>
                <a:srgbClr val="000000"/>
              </a:solidFill>
              <a:latin typeface="Tahoma"/>
              <a:cs typeface="Tahoma"/>
            </a:rPr>
            <a:t>- Cross-Training Matrix</a:t>
          </a:r>
        </a:p>
      </xdr:txBody>
    </xdr:sp>
    <xdr:clientData/>
  </xdr:twoCellAnchor>
  <xdr:twoCellAnchor>
    <xdr:from>
      <xdr:col>2</xdr:col>
      <xdr:colOff>2867025</xdr:colOff>
      <xdr:row>2</xdr:row>
      <xdr:rowOff>0</xdr:rowOff>
    </xdr:from>
    <xdr:to>
      <xdr:col>3</xdr:col>
      <xdr:colOff>3838575</xdr:colOff>
      <xdr:row>2</xdr:row>
      <xdr:rowOff>0</xdr:rowOff>
    </xdr:to>
    <xdr:sp macro="" textlink="">
      <xdr:nvSpPr>
        <xdr:cNvPr id="8" name="Text Box 24">
          <a:extLst>
            <a:ext uri="{FF2B5EF4-FFF2-40B4-BE49-F238E27FC236}">
              <a16:creationId xmlns:a16="http://schemas.microsoft.com/office/drawing/2014/main" id="{00000000-0008-0000-0900-000008000000}"/>
            </a:ext>
          </a:extLst>
        </xdr:cNvPr>
        <xdr:cNvSpPr txBox="1">
          <a:spLocks noChangeArrowheads="1"/>
        </xdr:cNvSpPr>
      </xdr:nvSpPr>
      <xdr:spPr bwMode="auto">
        <a:xfrm>
          <a:off x="5419725" y="1203960"/>
          <a:ext cx="3928110" cy="0"/>
        </a:xfrm>
        <a:prstGeom prst="rect">
          <a:avLst/>
        </a:prstGeom>
        <a:solidFill>
          <a:srgbClr val="FFFFFF"/>
        </a:solidFill>
        <a:ln w="9525">
          <a:solidFill>
            <a:srgbClr val="000000"/>
          </a:solidFill>
          <a:miter lim="800000"/>
          <a:headEnd/>
          <a:tailEnd/>
        </a:ln>
      </xdr:spPr>
    </xdr:sp>
    <xdr:clientData/>
  </xdr:twoCellAnchor>
  <xdr:twoCellAnchor>
    <xdr:from>
      <xdr:col>3</xdr:col>
      <xdr:colOff>9525</xdr:colOff>
      <xdr:row>2</xdr:row>
      <xdr:rowOff>0</xdr:rowOff>
    </xdr:from>
    <xdr:to>
      <xdr:col>4</xdr:col>
      <xdr:colOff>9525</xdr:colOff>
      <xdr:row>2</xdr:row>
      <xdr:rowOff>0</xdr:rowOff>
    </xdr:to>
    <xdr:sp macro="" textlink="">
      <xdr:nvSpPr>
        <xdr:cNvPr id="9" name="Text Box 25">
          <a:extLst>
            <a:ext uri="{FF2B5EF4-FFF2-40B4-BE49-F238E27FC236}">
              <a16:creationId xmlns:a16="http://schemas.microsoft.com/office/drawing/2014/main" id="{00000000-0008-0000-0900-000009000000}"/>
            </a:ext>
          </a:extLst>
        </xdr:cNvPr>
        <xdr:cNvSpPr txBox="1">
          <a:spLocks noChangeArrowheads="1"/>
        </xdr:cNvSpPr>
      </xdr:nvSpPr>
      <xdr:spPr bwMode="auto">
        <a:xfrm>
          <a:off x="5518785"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0" name="Text Box 26">
          <a:extLst>
            <a:ext uri="{FF2B5EF4-FFF2-40B4-BE49-F238E27FC236}">
              <a16:creationId xmlns:a16="http://schemas.microsoft.com/office/drawing/2014/main" id="{00000000-0008-0000-0900-00000A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1" name="Text Box 27">
          <a:extLst>
            <a:ext uri="{FF2B5EF4-FFF2-40B4-BE49-F238E27FC236}">
              <a16:creationId xmlns:a16="http://schemas.microsoft.com/office/drawing/2014/main" id="{00000000-0008-0000-0900-00000B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2" name="Text Box 28">
          <a:extLst>
            <a:ext uri="{FF2B5EF4-FFF2-40B4-BE49-F238E27FC236}">
              <a16:creationId xmlns:a16="http://schemas.microsoft.com/office/drawing/2014/main" id="{00000000-0008-0000-0900-00000C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3" name="Text Box 29">
          <a:extLst>
            <a:ext uri="{FF2B5EF4-FFF2-40B4-BE49-F238E27FC236}">
              <a16:creationId xmlns:a16="http://schemas.microsoft.com/office/drawing/2014/main" id="{00000000-0008-0000-0900-00000D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0</xdr:rowOff>
    </xdr:from>
    <xdr:to>
      <xdr:col>2</xdr:col>
      <xdr:colOff>2867025</xdr:colOff>
      <xdr:row>2</xdr:row>
      <xdr:rowOff>0</xdr:rowOff>
    </xdr:to>
    <xdr:sp macro="" textlink="">
      <xdr:nvSpPr>
        <xdr:cNvPr id="14" name="Text Box 34">
          <a:extLst>
            <a:ext uri="{FF2B5EF4-FFF2-40B4-BE49-F238E27FC236}">
              <a16:creationId xmlns:a16="http://schemas.microsoft.com/office/drawing/2014/main" id="{00000000-0008-0000-0900-00000E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3175</xdr:rowOff>
    </xdr:from>
    <xdr:to>
      <xdr:col>2</xdr:col>
      <xdr:colOff>2867025</xdr:colOff>
      <xdr:row>2</xdr:row>
      <xdr:rowOff>3175</xdr:rowOff>
    </xdr:to>
    <xdr:sp macro="" textlink="">
      <xdr:nvSpPr>
        <xdr:cNvPr id="15" name="Text Box 35">
          <a:extLst>
            <a:ext uri="{FF2B5EF4-FFF2-40B4-BE49-F238E27FC236}">
              <a16:creationId xmlns:a16="http://schemas.microsoft.com/office/drawing/2014/main" id="{00000000-0008-0000-0900-00000F000000}"/>
            </a:ext>
          </a:extLst>
        </xdr:cNvPr>
        <xdr:cNvSpPr txBox="1">
          <a:spLocks noChangeArrowheads="1"/>
        </xdr:cNvSpPr>
      </xdr:nvSpPr>
      <xdr:spPr bwMode="auto">
        <a:xfrm>
          <a:off x="2562225" y="120713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3</xdr:col>
      <xdr:colOff>0</xdr:colOff>
      <xdr:row>2</xdr:row>
      <xdr:rowOff>0</xdr:rowOff>
    </xdr:from>
    <xdr:to>
      <xdr:col>4</xdr:col>
      <xdr:colOff>0</xdr:colOff>
      <xdr:row>2</xdr:row>
      <xdr:rowOff>0</xdr:rowOff>
    </xdr:to>
    <xdr:sp macro="" textlink="">
      <xdr:nvSpPr>
        <xdr:cNvPr id="16" name="Text Box 36">
          <a:extLst>
            <a:ext uri="{FF2B5EF4-FFF2-40B4-BE49-F238E27FC236}">
              <a16:creationId xmlns:a16="http://schemas.microsoft.com/office/drawing/2014/main" id="{00000000-0008-0000-0900-000010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7" name="Text Box 37">
          <a:extLst>
            <a:ext uri="{FF2B5EF4-FFF2-40B4-BE49-F238E27FC236}">
              <a16:creationId xmlns:a16="http://schemas.microsoft.com/office/drawing/2014/main" id="{00000000-0008-0000-0900-000011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3175</xdr:rowOff>
    </xdr:from>
    <xdr:to>
      <xdr:col>2</xdr:col>
      <xdr:colOff>2867025</xdr:colOff>
      <xdr:row>2</xdr:row>
      <xdr:rowOff>3175</xdr:rowOff>
    </xdr:to>
    <xdr:sp macro="" textlink="">
      <xdr:nvSpPr>
        <xdr:cNvPr id="18" name="Text Box 38">
          <a:extLst>
            <a:ext uri="{FF2B5EF4-FFF2-40B4-BE49-F238E27FC236}">
              <a16:creationId xmlns:a16="http://schemas.microsoft.com/office/drawing/2014/main" id="{00000000-0008-0000-0900-000012000000}"/>
            </a:ext>
          </a:extLst>
        </xdr:cNvPr>
        <xdr:cNvSpPr txBox="1">
          <a:spLocks noChangeArrowheads="1"/>
        </xdr:cNvSpPr>
      </xdr:nvSpPr>
      <xdr:spPr bwMode="auto">
        <a:xfrm>
          <a:off x="2562225" y="120713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2</xdr:row>
      <xdr:rowOff>3175</xdr:rowOff>
    </xdr:from>
    <xdr:to>
      <xdr:col>3</xdr:col>
      <xdr:colOff>9525</xdr:colOff>
      <xdr:row>2</xdr:row>
      <xdr:rowOff>3175</xdr:rowOff>
    </xdr:to>
    <xdr:sp macro="" textlink="">
      <xdr:nvSpPr>
        <xdr:cNvPr id="19" name="Text Box 39">
          <a:extLst>
            <a:ext uri="{FF2B5EF4-FFF2-40B4-BE49-F238E27FC236}">
              <a16:creationId xmlns:a16="http://schemas.microsoft.com/office/drawing/2014/main" id="{00000000-0008-0000-0900-000013000000}"/>
            </a:ext>
          </a:extLst>
        </xdr:cNvPr>
        <xdr:cNvSpPr txBox="1">
          <a:spLocks noChangeArrowheads="1"/>
        </xdr:cNvSpPr>
      </xdr:nvSpPr>
      <xdr:spPr bwMode="auto">
        <a:xfrm>
          <a:off x="2581275" y="120713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2</xdr:row>
      <xdr:rowOff>0</xdr:rowOff>
    </xdr:from>
    <xdr:to>
      <xdr:col>4</xdr:col>
      <xdr:colOff>0</xdr:colOff>
      <xdr:row>2</xdr:row>
      <xdr:rowOff>0</xdr:rowOff>
    </xdr:to>
    <xdr:sp macro="" textlink="">
      <xdr:nvSpPr>
        <xdr:cNvPr id="20" name="Text Box 40">
          <a:extLst>
            <a:ext uri="{FF2B5EF4-FFF2-40B4-BE49-F238E27FC236}">
              <a16:creationId xmlns:a16="http://schemas.microsoft.com/office/drawing/2014/main" id="{00000000-0008-0000-0900-000014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21" name="Text Box 41">
          <a:extLst>
            <a:ext uri="{FF2B5EF4-FFF2-40B4-BE49-F238E27FC236}">
              <a16:creationId xmlns:a16="http://schemas.microsoft.com/office/drawing/2014/main" id="{00000000-0008-0000-0900-000015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2</xdr:row>
      <xdr:rowOff>3175</xdr:rowOff>
    </xdr:from>
    <xdr:to>
      <xdr:col>3</xdr:col>
      <xdr:colOff>0</xdr:colOff>
      <xdr:row>2</xdr:row>
      <xdr:rowOff>3175</xdr:rowOff>
    </xdr:to>
    <xdr:sp macro="" textlink="">
      <xdr:nvSpPr>
        <xdr:cNvPr id="22" name="Text Box 44">
          <a:extLst>
            <a:ext uri="{FF2B5EF4-FFF2-40B4-BE49-F238E27FC236}">
              <a16:creationId xmlns:a16="http://schemas.microsoft.com/office/drawing/2014/main" id="{00000000-0008-0000-0900-000016000000}"/>
            </a:ext>
          </a:extLst>
        </xdr:cNvPr>
        <xdr:cNvSpPr txBox="1">
          <a:spLocks noChangeArrowheads="1"/>
        </xdr:cNvSpPr>
      </xdr:nvSpPr>
      <xdr:spPr bwMode="auto">
        <a:xfrm>
          <a:off x="2571750" y="120713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3</xdr:col>
      <xdr:colOff>0</xdr:colOff>
      <xdr:row>2</xdr:row>
      <xdr:rowOff>0</xdr:rowOff>
    </xdr:from>
    <xdr:to>
      <xdr:col>4</xdr:col>
      <xdr:colOff>0</xdr:colOff>
      <xdr:row>2</xdr:row>
      <xdr:rowOff>0</xdr:rowOff>
    </xdr:to>
    <xdr:sp macro="" textlink="">
      <xdr:nvSpPr>
        <xdr:cNvPr id="23" name="Text Box 45">
          <a:extLst>
            <a:ext uri="{FF2B5EF4-FFF2-40B4-BE49-F238E27FC236}">
              <a16:creationId xmlns:a16="http://schemas.microsoft.com/office/drawing/2014/main" id="{00000000-0008-0000-0900-000017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24" name="Text Box 46">
          <a:extLst>
            <a:ext uri="{FF2B5EF4-FFF2-40B4-BE49-F238E27FC236}">
              <a16:creationId xmlns:a16="http://schemas.microsoft.com/office/drawing/2014/main" id="{00000000-0008-0000-0900-000018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3175</xdr:rowOff>
    </xdr:from>
    <xdr:to>
      <xdr:col>2</xdr:col>
      <xdr:colOff>2867025</xdr:colOff>
      <xdr:row>2</xdr:row>
      <xdr:rowOff>3175</xdr:rowOff>
    </xdr:to>
    <xdr:sp macro="" textlink="">
      <xdr:nvSpPr>
        <xdr:cNvPr id="25" name="Text Box 47">
          <a:extLst>
            <a:ext uri="{FF2B5EF4-FFF2-40B4-BE49-F238E27FC236}">
              <a16:creationId xmlns:a16="http://schemas.microsoft.com/office/drawing/2014/main" id="{00000000-0008-0000-0900-000019000000}"/>
            </a:ext>
          </a:extLst>
        </xdr:cNvPr>
        <xdr:cNvSpPr txBox="1">
          <a:spLocks noChangeArrowheads="1"/>
        </xdr:cNvSpPr>
      </xdr:nvSpPr>
      <xdr:spPr bwMode="auto">
        <a:xfrm>
          <a:off x="2562225" y="120713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3</xdr:col>
      <xdr:colOff>0</xdr:colOff>
      <xdr:row>2</xdr:row>
      <xdr:rowOff>0</xdr:rowOff>
    </xdr:from>
    <xdr:to>
      <xdr:col>4</xdr:col>
      <xdr:colOff>0</xdr:colOff>
      <xdr:row>2</xdr:row>
      <xdr:rowOff>0</xdr:rowOff>
    </xdr:to>
    <xdr:sp macro="" textlink="">
      <xdr:nvSpPr>
        <xdr:cNvPr id="26" name="Text Box 48">
          <a:extLst>
            <a:ext uri="{FF2B5EF4-FFF2-40B4-BE49-F238E27FC236}">
              <a16:creationId xmlns:a16="http://schemas.microsoft.com/office/drawing/2014/main" id="{00000000-0008-0000-0900-00001A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27" name="Text Box 49">
          <a:extLst>
            <a:ext uri="{FF2B5EF4-FFF2-40B4-BE49-F238E27FC236}">
              <a16:creationId xmlns:a16="http://schemas.microsoft.com/office/drawing/2014/main" id="{00000000-0008-0000-0900-00001B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3175</xdr:rowOff>
    </xdr:from>
    <xdr:to>
      <xdr:col>2</xdr:col>
      <xdr:colOff>2867025</xdr:colOff>
      <xdr:row>2</xdr:row>
      <xdr:rowOff>3175</xdr:rowOff>
    </xdr:to>
    <xdr:sp macro="" textlink="">
      <xdr:nvSpPr>
        <xdr:cNvPr id="28" name="Text Box 50">
          <a:extLst>
            <a:ext uri="{FF2B5EF4-FFF2-40B4-BE49-F238E27FC236}">
              <a16:creationId xmlns:a16="http://schemas.microsoft.com/office/drawing/2014/main" id="{00000000-0008-0000-0900-00001C000000}"/>
            </a:ext>
          </a:extLst>
        </xdr:cNvPr>
        <xdr:cNvSpPr txBox="1">
          <a:spLocks noChangeArrowheads="1"/>
        </xdr:cNvSpPr>
      </xdr:nvSpPr>
      <xdr:spPr bwMode="auto">
        <a:xfrm>
          <a:off x="2562225" y="120713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2</xdr:row>
      <xdr:rowOff>0</xdr:rowOff>
    </xdr:from>
    <xdr:to>
      <xdr:col>4</xdr:col>
      <xdr:colOff>0</xdr:colOff>
      <xdr:row>2</xdr:row>
      <xdr:rowOff>0</xdr:rowOff>
    </xdr:to>
    <xdr:sp macro="" textlink="">
      <xdr:nvSpPr>
        <xdr:cNvPr id="29" name="Text Box 51">
          <a:extLst>
            <a:ext uri="{FF2B5EF4-FFF2-40B4-BE49-F238E27FC236}">
              <a16:creationId xmlns:a16="http://schemas.microsoft.com/office/drawing/2014/main" id="{00000000-0008-0000-0900-00001D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30" name="Text Box 52">
          <a:extLst>
            <a:ext uri="{FF2B5EF4-FFF2-40B4-BE49-F238E27FC236}">
              <a16:creationId xmlns:a16="http://schemas.microsoft.com/office/drawing/2014/main" id="{00000000-0008-0000-0900-00001E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0</xdr:rowOff>
    </xdr:from>
    <xdr:to>
      <xdr:col>2</xdr:col>
      <xdr:colOff>2857500</xdr:colOff>
      <xdr:row>2</xdr:row>
      <xdr:rowOff>0</xdr:rowOff>
    </xdr:to>
    <xdr:sp macro="" textlink="">
      <xdr:nvSpPr>
        <xdr:cNvPr id="31" name="Text Box 53">
          <a:extLst>
            <a:ext uri="{FF2B5EF4-FFF2-40B4-BE49-F238E27FC236}">
              <a16:creationId xmlns:a16="http://schemas.microsoft.com/office/drawing/2014/main" id="{00000000-0008-0000-0900-00001F000000}"/>
            </a:ext>
          </a:extLst>
        </xdr:cNvPr>
        <xdr:cNvSpPr txBox="1">
          <a:spLocks noChangeArrowheads="1"/>
        </xdr:cNvSpPr>
      </xdr:nvSpPr>
      <xdr:spPr bwMode="auto">
        <a:xfrm>
          <a:off x="2562225" y="1203960"/>
          <a:ext cx="2847975" cy="0"/>
        </a:xfrm>
        <a:prstGeom prst="rect">
          <a:avLst/>
        </a:prstGeom>
        <a:solidFill>
          <a:srgbClr val="FFFFFF"/>
        </a:solidFill>
        <a:ln w="9525">
          <a:no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FF"/>
              </a:solidFill>
              <a:latin typeface="Tahoma"/>
              <a:cs typeface="Tahoma"/>
            </a:rPr>
            <a:t>- </a:t>
          </a:r>
          <a:r>
            <a:rPr lang="en-US" sz="1000" b="0" i="0" u="none" strike="noStrike" baseline="0">
              <a:solidFill>
                <a:srgbClr val="0000FF"/>
              </a:solidFill>
              <a:latin typeface="Tahoma"/>
              <a:cs typeface="Tahoma"/>
            </a:rPr>
            <a:t>Billet/bar temperature controlled (hot/warm process)</a:t>
          </a:r>
        </a:p>
        <a:p>
          <a:pPr algn="l" rtl="0">
            <a:defRPr sz="1000"/>
          </a:pPr>
          <a:r>
            <a:rPr lang="en-US" sz="1000" b="0" i="0" u="none" strike="noStrike" baseline="0">
              <a:solidFill>
                <a:srgbClr val="0000FF"/>
              </a:solidFill>
              <a:latin typeface="Tahoma"/>
              <a:cs typeface="Tahoma"/>
            </a:rPr>
            <a:t>- Tonnage and ejector force monitored </a:t>
          </a:r>
        </a:p>
      </xdr:txBody>
    </xdr:sp>
    <xdr:clientData/>
  </xdr:twoCellAnchor>
  <xdr:twoCellAnchor>
    <xdr:from>
      <xdr:col>3</xdr:col>
      <xdr:colOff>0</xdr:colOff>
      <xdr:row>2</xdr:row>
      <xdr:rowOff>0</xdr:rowOff>
    </xdr:from>
    <xdr:to>
      <xdr:col>4</xdr:col>
      <xdr:colOff>0</xdr:colOff>
      <xdr:row>2</xdr:row>
      <xdr:rowOff>0</xdr:rowOff>
    </xdr:to>
    <xdr:sp macro="" textlink="">
      <xdr:nvSpPr>
        <xdr:cNvPr id="32" name="Text Box 54">
          <a:extLst>
            <a:ext uri="{FF2B5EF4-FFF2-40B4-BE49-F238E27FC236}">
              <a16:creationId xmlns:a16="http://schemas.microsoft.com/office/drawing/2014/main" id="{00000000-0008-0000-0900-000020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33" name="Text Box 55">
          <a:extLst>
            <a:ext uri="{FF2B5EF4-FFF2-40B4-BE49-F238E27FC236}">
              <a16:creationId xmlns:a16="http://schemas.microsoft.com/office/drawing/2014/main" id="{00000000-0008-0000-0900-000021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6350</xdr:rowOff>
    </xdr:from>
    <xdr:to>
      <xdr:col>2</xdr:col>
      <xdr:colOff>2867025</xdr:colOff>
      <xdr:row>2</xdr:row>
      <xdr:rowOff>6350</xdr:rowOff>
    </xdr:to>
    <xdr:sp macro="" textlink="">
      <xdr:nvSpPr>
        <xdr:cNvPr id="34" name="Text Box 68">
          <a:extLst>
            <a:ext uri="{FF2B5EF4-FFF2-40B4-BE49-F238E27FC236}">
              <a16:creationId xmlns:a16="http://schemas.microsoft.com/office/drawing/2014/main" id="{00000000-0008-0000-0900-000022000000}"/>
            </a:ext>
          </a:extLst>
        </xdr:cNvPr>
        <xdr:cNvSpPr txBox="1">
          <a:spLocks noChangeArrowheads="1"/>
        </xdr:cNvSpPr>
      </xdr:nvSpPr>
      <xdr:spPr bwMode="auto">
        <a:xfrm>
          <a:off x="2562225" y="121031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All material specifications are available &amp; known</a:t>
          </a:r>
        </a:p>
        <a:p>
          <a:pPr algn="l" rtl="0">
            <a:defRPr sz="1000"/>
          </a:pPr>
          <a:r>
            <a:rPr lang="en-US" sz="1000" b="0" i="0" u="none" strike="noStrike" baseline="0">
              <a:solidFill>
                <a:srgbClr val="000000"/>
              </a:solidFill>
              <a:latin typeface="Tahoma"/>
              <a:cs typeface="Tahoma"/>
            </a:rPr>
            <a:t>- Lot numbers are controlled and traceable</a:t>
          </a:r>
        </a:p>
        <a:p>
          <a:pPr algn="l" rtl="0">
            <a:defRPr sz="1000"/>
          </a:pPr>
          <a:r>
            <a:rPr lang="en-US" sz="1000" b="0" i="0" u="none" strike="noStrike" baseline="0">
              <a:solidFill>
                <a:srgbClr val="000000"/>
              </a:solidFill>
              <a:latin typeface="Tahoma"/>
              <a:cs typeface="Tahoma"/>
            </a:rPr>
            <a:t>- Boxes and drums are clean and sealed</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2</xdr:row>
      <xdr:rowOff>0</xdr:rowOff>
    </xdr:from>
    <xdr:to>
      <xdr:col>4</xdr:col>
      <xdr:colOff>0</xdr:colOff>
      <xdr:row>2</xdr:row>
      <xdr:rowOff>0</xdr:rowOff>
    </xdr:to>
    <xdr:sp macro="" textlink="">
      <xdr:nvSpPr>
        <xdr:cNvPr id="35" name="Text Box 70">
          <a:extLst>
            <a:ext uri="{FF2B5EF4-FFF2-40B4-BE49-F238E27FC236}">
              <a16:creationId xmlns:a16="http://schemas.microsoft.com/office/drawing/2014/main" id="{00000000-0008-0000-0900-000023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36" name="Text Box 73">
          <a:extLst>
            <a:ext uri="{FF2B5EF4-FFF2-40B4-BE49-F238E27FC236}">
              <a16:creationId xmlns:a16="http://schemas.microsoft.com/office/drawing/2014/main" id="{00000000-0008-0000-0900-000024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6350</xdr:rowOff>
    </xdr:from>
    <xdr:to>
      <xdr:col>2</xdr:col>
      <xdr:colOff>2867025</xdr:colOff>
      <xdr:row>2</xdr:row>
      <xdr:rowOff>6350</xdr:rowOff>
    </xdr:to>
    <xdr:sp macro="" textlink="">
      <xdr:nvSpPr>
        <xdr:cNvPr id="37" name="Text Box 74">
          <a:extLst>
            <a:ext uri="{FF2B5EF4-FFF2-40B4-BE49-F238E27FC236}">
              <a16:creationId xmlns:a16="http://schemas.microsoft.com/office/drawing/2014/main" id="{00000000-0008-0000-0900-000025000000}"/>
            </a:ext>
          </a:extLst>
        </xdr:cNvPr>
        <xdr:cNvSpPr txBox="1">
          <a:spLocks noChangeArrowheads="1"/>
        </xdr:cNvSpPr>
      </xdr:nvSpPr>
      <xdr:spPr bwMode="auto">
        <a:xfrm>
          <a:off x="2562225" y="121031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Change Records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Inspection Instructions are changed to reflect </a:t>
          </a:r>
        </a:p>
        <a:p>
          <a:pPr algn="l" rtl="0">
            <a:defRPr sz="1000"/>
          </a:pPr>
          <a:r>
            <a:rPr lang="en-US" sz="1000" b="0" i="0" u="none" strike="noStrike" baseline="0">
              <a:solidFill>
                <a:srgbClr val="000000"/>
              </a:solidFill>
              <a:latin typeface="Tahoma"/>
              <a:cs typeface="Tahoma"/>
            </a:rPr>
            <a:t>  latest level</a:t>
          </a:r>
        </a:p>
        <a:p>
          <a:pPr algn="l" rtl="0">
            <a:defRPr sz="1000"/>
          </a:pPr>
          <a:r>
            <a:rPr lang="en-US" sz="1000" b="0" i="0" u="none" strike="noStrike" baseline="0">
              <a:solidFill>
                <a:srgbClr val="000000"/>
              </a:solidFill>
              <a:latin typeface="Tahoma"/>
              <a:cs typeface="Tahoma"/>
            </a:rPr>
            <a:t>- PPAP documents reflect latest level</a:t>
          </a:r>
        </a:p>
        <a:p>
          <a:pPr algn="l" rtl="0">
            <a:defRPr sz="1000"/>
          </a:pPr>
          <a:r>
            <a:rPr lang="en-US" sz="1000" b="0" i="0" u="none" strike="noStrike" baseline="0">
              <a:solidFill>
                <a:srgbClr val="000000"/>
              </a:solidFill>
              <a:latin typeface="Tahoma"/>
              <a:cs typeface="Tahoma"/>
            </a:rPr>
            <a:t>- Manufacturing Documents at latest level</a:t>
          </a:r>
        </a:p>
      </xdr:txBody>
    </xdr:sp>
    <xdr:clientData/>
  </xdr:twoCellAnchor>
  <xdr:twoCellAnchor>
    <xdr:from>
      <xdr:col>3</xdr:col>
      <xdr:colOff>0</xdr:colOff>
      <xdr:row>2</xdr:row>
      <xdr:rowOff>0</xdr:rowOff>
    </xdr:from>
    <xdr:to>
      <xdr:col>4</xdr:col>
      <xdr:colOff>0</xdr:colOff>
      <xdr:row>2</xdr:row>
      <xdr:rowOff>0</xdr:rowOff>
    </xdr:to>
    <xdr:sp macro="" textlink="">
      <xdr:nvSpPr>
        <xdr:cNvPr id="38" name="Text Box 76">
          <a:extLst>
            <a:ext uri="{FF2B5EF4-FFF2-40B4-BE49-F238E27FC236}">
              <a16:creationId xmlns:a16="http://schemas.microsoft.com/office/drawing/2014/main" id="{00000000-0008-0000-0900-000026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6350</xdr:rowOff>
    </xdr:from>
    <xdr:to>
      <xdr:col>2</xdr:col>
      <xdr:colOff>2867025</xdr:colOff>
      <xdr:row>2</xdr:row>
      <xdr:rowOff>6350</xdr:rowOff>
    </xdr:to>
    <xdr:sp macro="" textlink="">
      <xdr:nvSpPr>
        <xdr:cNvPr id="39" name="Text Box 77">
          <a:extLst>
            <a:ext uri="{FF2B5EF4-FFF2-40B4-BE49-F238E27FC236}">
              <a16:creationId xmlns:a16="http://schemas.microsoft.com/office/drawing/2014/main" id="{00000000-0008-0000-0900-000027000000}"/>
            </a:ext>
          </a:extLst>
        </xdr:cNvPr>
        <xdr:cNvSpPr txBox="1">
          <a:spLocks noChangeArrowheads="1"/>
        </xdr:cNvSpPr>
      </xdr:nvSpPr>
      <xdr:spPr bwMode="auto">
        <a:xfrm>
          <a:off x="2562225" y="121031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Error-proofing on line</a:t>
          </a:r>
        </a:p>
        <a:p>
          <a:pPr algn="l" rtl="0">
            <a:defRPr sz="1000"/>
          </a:pPr>
          <a:r>
            <a:rPr lang="en-US" sz="1000" b="1" i="0" u="none" strike="noStrike" baseline="0">
              <a:solidFill>
                <a:srgbClr val="000000"/>
              </a:solidFill>
              <a:latin typeface="Tahoma"/>
              <a:cs typeface="Tahoma"/>
            </a:rPr>
            <a:t>- Poka Yoke</a:t>
          </a:r>
        </a:p>
        <a:p>
          <a:pPr algn="l" rtl="0">
            <a:defRPr sz="1000"/>
          </a:pPr>
          <a:r>
            <a:rPr lang="en-US" sz="1000" b="1" i="0" u="none" strike="noStrike" baseline="0">
              <a:solidFill>
                <a:srgbClr val="000000"/>
              </a:solidFill>
              <a:latin typeface="Tahoma"/>
              <a:cs typeface="Tahoma"/>
            </a:rPr>
            <a:t>- Lock boxes for defects</a:t>
          </a:r>
        </a:p>
        <a:p>
          <a:pPr algn="l" rtl="0">
            <a:defRPr sz="1000"/>
          </a:pPr>
          <a:r>
            <a:rPr lang="en-US" sz="1000" b="1" i="0" u="none" strike="noStrike" baseline="0">
              <a:solidFill>
                <a:srgbClr val="000000"/>
              </a:solidFill>
              <a:latin typeface="Tahoma"/>
              <a:cs typeface="Tahoma"/>
            </a:rPr>
            <a:t>- Record of daily verification of error proof</a:t>
          </a:r>
        </a:p>
      </xdr:txBody>
    </xdr:sp>
    <xdr:clientData/>
  </xdr:twoCellAnchor>
  <xdr:twoCellAnchor>
    <xdr:from>
      <xdr:col>3</xdr:col>
      <xdr:colOff>0</xdr:colOff>
      <xdr:row>2</xdr:row>
      <xdr:rowOff>0</xdr:rowOff>
    </xdr:from>
    <xdr:to>
      <xdr:col>4</xdr:col>
      <xdr:colOff>0</xdr:colOff>
      <xdr:row>2</xdr:row>
      <xdr:rowOff>0</xdr:rowOff>
    </xdr:to>
    <xdr:sp macro="" textlink="">
      <xdr:nvSpPr>
        <xdr:cNvPr id="40" name="Text Box 78">
          <a:extLst>
            <a:ext uri="{FF2B5EF4-FFF2-40B4-BE49-F238E27FC236}">
              <a16:creationId xmlns:a16="http://schemas.microsoft.com/office/drawing/2014/main" id="{00000000-0008-0000-0900-000028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1" name="Text Box 79">
          <a:extLst>
            <a:ext uri="{FF2B5EF4-FFF2-40B4-BE49-F238E27FC236}">
              <a16:creationId xmlns:a16="http://schemas.microsoft.com/office/drawing/2014/main" id="{00000000-0008-0000-0900-000029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2" name="Text Box 80">
          <a:extLst>
            <a:ext uri="{FF2B5EF4-FFF2-40B4-BE49-F238E27FC236}">
              <a16:creationId xmlns:a16="http://schemas.microsoft.com/office/drawing/2014/main" id="{00000000-0008-0000-0900-00002A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3" name="Text Box 81">
          <a:extLst>
            <a:ext uri="{FF2B5EF4-FFF2-40B4-BE49-F238E27FC236}">
              <a16:creationId xmlns:a16="http://schemas.microsoft.com/office/drawing/2014/main" id="{00000000-0008-0000-0900-00002B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4" name="Text Box 83">
          <a:extLst>
            <a:ext uri="{FF2B5EF4-FFF2-40B4-BE49-F238E27FC236}">
              <a16:creationId xmlns:a16="http://schemas.microsoft.com/office/drawing/2014/main" id="{00000000-0008-0000-0900-00002C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0</xdr:rowOff>
    </xdr:from>
    <xdr:to>
      <xdr:col>2</xdr:col>
      <xdr:colOff>2867025</xdr:colOff>
      <xdr:row>2</xdr:row>
      <xdr:rowOff>0</xdr:rowOff>
    </xdr:to>
    <xdr:sp macro="" textlink="">
      <xdr:nvSpPr>
        <xdr:cNvPr id="45" name="Text Box 86">
          <a:extLst>
            <a:ext uri="{FF2B5EF4-FFF2-40B4-BE49-F238E27FC236}">
              <a16:creationId xmlns:a16="http://schemas.microsoft.com/office/drawing/2014/main" id="{00000000-0008-0000-0900-00002D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6" name="Text Box 88">
          <a:extLst>
            <a:ext uri="{FF2B5EF4-FFF2-40B4-BE49-F238E27FC236}">
              <a16:creationId xmlns:a16="http://schemas.microsoft.com/office/drawing/2014/main" id="{00000000-0008-0000-0900-00002E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0</xdr:rowOff>
    </xdr:from>
    <xdr:to>
      <xdr:col>2</xdr:col>
      <xdr:colOff>2867025</xdr:colOff>
      <xdr:row>2</xdr:row>
      <xdr:rowOff>0</xdr:rowOff>
    </xdr:to>
    <xdr:sp macro="" textlink="">
      <xdr:nvSpPr>
        <xdr:cNvPr id="47" name="Text Box 89">
          <a:extLst>
            <a:ext uri="{FF2B5EF4-FFF2-40B4-BE49-F238E27FC236}">
              <a16:creationId xmlns:a16="http://schemas.microsoft.com/office/drawing/2014/main" id="{00000000-0008-0000-0900-00002F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8" name="Text Box 91">
          <a:extLst>
            <a:ext uri="{FF2B5EF4-FFF2-40B4-BE49-F238E27FC236}">
              <a16:creationId xmlns:a16="http://schemas.microsoft.com/office/drawing/2014/main" id="{00000000-0008-0000-0900-000030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49" name="Text Box 95">
          <a:extLst>
            <a:ext uri="{FF2B5EF4-FFF2-40B4-BE49-F238E27FC236}">
              <a16:creationId xmlns:a16="http://schemas.microsoft.com/office/drawing/2014/main" id="{00000000-0008-0000-0900-000031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2</xdr:row>
      <xdr:rowOff>3175</xdr:rowOff>
    </xdr:from>
    <xdr:to>
      <xdr:col>3</xdr:col>
      <xdr:colOff>0</xdr:colOff>
      <xdr:row>2</xdr:row>
      <xdr:rowOff>3175</xdr:rowOff>
    </xdr:to>
    <xdr:sp macro="" textlink="">
      <xdr:nvSpPr>
        <xdr:cNvPr id="50" name="Text Box 96">
          <a:extLst>
            <a:ext uri="{FF2B5EF4-FFF2-40B4-BE49-F238E27FC236}">
              <a16:creationId xmlns:a16="http://schemas.microsoft.com/office/drawing/2014/main" id="{00000000-0008-0000-0900-000032000000}"/>
            </a:ext>
          </a:extLst>
        </xdr:cNvPr>
        <xdr:cNvSpPr txBox="1">
          <a:spLocks noChangeArrowheads="1"/>
        </xdr:cNvSpPr>
      </xdr:nvSpPr>
      <xdr:spPr bwMode="auto">
        <a:xfrm>
          <a:off x="2571750" y="120713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51" name="Text Box 97">
          <a:extLst>
            <a:ext uri="{FF2B5EF4-FFF2-40B4-BE49-F238E27FC236}">
              <a16:creationId xmlns:a16="http://schemas.microsoft.com/office/drawing/2014/main" id="{00000000-0008-0000-0900-000033000000}"/>
            </a:ext>
          </a:extLst>
        </xdr:cNvPr>
        <xdr:cNvSpPr txBox="1">
          <a:spLocks noChangeArrowheads="1"/>
        </xdr:cNvSpPr>
      </xdr:nvSpPr>
      <xdr:spPr bwMode="auto">
        <a:xfrm>
          <a:off x="2562225" y="121031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Review current 8Ds for completion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CFT to resolve problems</a:t>
          </a:r>
        </a:p>
        <a:p>
          <a:pPr algn="l" rtl="0">
            <a:defRPr sz="1000"/>
          </a:pPr>
          <a:r>
            <a:rPr lang="en-US" sz="1000" b="0" i="0" u="none" strike="noStrike" baseline="0">
              <a:solidFill>
                <a:srgbClr val="000000"/>
              </a:solidFill>
              <a:latin typeface="Tahoma"/>
              <a:cs typeface="Tahoma"/>
            </a:rPr>
            <a:t>- Record of Customer Non-conformance reports &amp; </a:t>
          </a:r>
        </a:p>
        <a:p>
          <a:pPr algn="l" rtl="0">
            <a:defRPr sz="1000"/>
          </a:pPr>
          <a:r>
            <a:rPr lang="en-US" sz="1000" b="0" i="0" u="none" strike="noStrike" baseline="0">
              <a:solidFill>
                <a:srgbClr val="000000"/>
              </a:solidFill>
              <a:latin typeface="Tahoma"/>
              <a:cs typeface="Tahoma"/>
            </a:rPr>
            <a:t>   status. Evidence of Tracking Log.</a:t>
          </a:r>
        </a:p>
        <a:p>
          <a:pPr algn="l" rtl="0">
            <a:defRPr sz="1000"/>
          </a:pPr>
          <a:r>
            <a:rPr lang="en-US" sz="1000" b="0" i="0" u="none" strike="noStrike" baseline="0">
              <a:solidFill>
                <a:srgbClr val="000000"/>
              </a:solidFill>
              <a:latin typeface="Tahoma"/>
              <a:cs typeface="Tahoma"/>
            </a:rPr>
            <a:t>- Application of corrective action across all </a:t>
          </a:r>
        </a:p>
        <a:p>
          <a:pPr algn="l" rtl="0">
            <a:defRPr sz="1000"/>
          </a:pPr>
          <a:r>
            <a:rPr lang="en-US" sz="1000" b="0" i="0" u="none" strike="noStrike" baseline="0">
              <a:solidFill>
                <a:srgbClr val="000000"/>
              </a:solidFill>
              <a:latin typeface="Tahoma"/>
              <a:cs typeface="Tahoma"/>
            </a:rPr>
            <a:t>  applicable and similar products</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52" name="Text Box 107">
          <a:extLst>
            <a:ext uri="{FF2B5EF4-FFF2-40B4-BE49-F238E27FC236}">
              <a16:creationId xmlns:a16="http://schemas.microsoft.com/office/drawing/2014/main" id="{00000000-0008-0000-0900-000034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2</xdr:row>
      <xdr:rowOff>9525</xdr:rowOff>
    </xdr:from>
    <xdr:to>
      <xdr:col>3</xdr:col>
      <xdr:colOff>0</xdr:colOff>
      <xdr:row>2</xdr:row>
      <xdr:rowOff>9525</xdr:rowOff>
    </xdr:to>
    <xdr:sp macro="" textlink="">
      <xdr:nvSpPr>
        <xdr:cNvPr id="53" name="Text Box 108">
          <a:extLst>
            <a:ext uri="{FF2B5EF4-FFF2-40B4-BE49-F238E27FC236}">
              <a16:creationId xmlns:a16="http://schemas.microsoft.com/office/drawing/2014/main" id="{00000000-0008-0000-0900-000035000000}"/>
            </a:ext>
          </a:extLst>
        </xdr:cNvPr>
        <xdr:cNvSpPr txBox="1">
          <a:spLocks noChangeArrowheads="1"/>
        </xdr:cNvSpPr>
      </xdr:nvSpPr>
      <xdr:spPr bwMode="auto">
        <a:xfrm>
          <a:off x="2571750" y="1213485"/>
          <a:ext cx="293751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2</xdr:row>
      <xdr:rowOff>3175</xdr:rowOff>
    </xdr:from>
    <xdr:to>
      <xdr:col>3</xdr:col>
      <xdr:colOff>0</xdr:colOff>
      <xdr:row>2</xdr:row>
      <xdr:rowOff>3175</xdr:rowOff>
    </xdr:to>
    <xdr:sp macro="" textlink="">
      <xdr:nvSpPr>
        <xdr:cNvPr id="54" name="Text Box 110">
          <a:extLst>
            <a:ext uri="{FF2B5EF4-FFF2-40B4-BE49-F238E27FC236}">
              <a16:creationId xmlns:a16="http://schemas.microsoft.com/office/drawing/2014/main" id="{00000000-0008-0000-0900-000036000000}"/>
            </a:ext>
          </a:extLst>
        </xdr:cNvPr>
        <xdr:cNvSpPr txBox="1">
          <a:spLocks noChangeArrowheads="1"/>
        </xdr:cNvSpPr>
      </xdr:nvSpPr>
      <xdr:spPr bwMode="auto">
        <a:xfrm>
          <a:off x="2581275" y="1207135"/>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twoCellAnchor>
    <xdr:from>
      <xdr:col>3</xdr:col>
      <xdr:colOff>0</xdr:colOff>
      <xdr:row>2</xdr:row>
      <xdr:rowOff>0</xdr:rowOff>
    </xdr:from>
    <xdr:to>
      <xdr:col>4</xdr:col>
      <xdr:colOff>0</xdr:colOff>
      <xdr:row>2</xdr:row>
      <xdr:rowOff>0</xdr:rowOff>
    </xdr:to>
    <xdr:sp macro="" textlink="">
      <xdr:nvSpPr>
        <xdr:cNvPr id="55" name="Text Box 111">
          <a:extLst>
            <a:ext uri="{FF2B5EF4-FFF2-40B4-BE49-F238E27FC236}">
              <a16:creationId xmlns:a16="http://schemas.microsoft.com/office/drawing/2014/main" id="{00000000-0008-0000-0900-000037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6350</xdr:rowOff>
    </xdr:from>
    <xdr:to>
      <xdr:col>2</xdr:col>
      <xdr:colOff>2867025</xdr:colOff>
      <xdr:row>2</xdr:row>
      <xdr:rowOff>6350</xdr:rowOff>
    </xdr:to>
    <xdr:sp macro="" textlink="">
      <xdr:nvSpPr>
        <xdr:cNvPr id="56" name="Text Box 112">
          <a:extLst>
            <a:ext uri="{FF2B5EF4-FFF2-40B4-BE49-F238E27FC236}">
              <a16:creationId xmlns:a16="http://schemas.microsoft.com/office/drawing/2014/main" id="{00000000-0008-0000-0900-000038000000}"/>
            </a:ext>
          </a:extLst>
        </xdr:cNvPr>
        <xdr:cNvSpPr txBox="1">
          <a:spLocks noChangeArrowheads="1"/>
        </xdr:cNvSpPr>
      </xdr:nvSpPr>
      <xdr:spPr bwMode="auto">
        <a:xfrm>
          <a:off x="2562225" y="121031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Tahoma"/>
              <a:cs typeface="Tahoma"/>
            </a:rPr>
            <a:t>- Records of Audits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Audit Schedule based on process requirements</a:t>
          </a:r>
        </a:p>
        <a:p>
          <a:pPr algn="l" rtl="0">
            <a:defRPr sz="1000"/>
          </a:pPr>
          <a:r>
            <a:rPr lang="en-US" sz="1000" b="0" i="0" u="none" strike="noStrike" baseline="0">
              <a:solidFill>
                <a:srgbClr val="000000"/>
              </a:solidFill>
              <a:latin typeface="Tahoma"/>
              <a:cs typeface="Tahoma"/>
            </a:rPr>
            <a:t>  (High Customer PPM, Failure Modes etc.)</a:t>
          </a:r>
        </a:p>
        <a:p>
          <a:pPr algn="l" rtl="0">
            <a:defRPr sz="1000"/>
          </a:pPr>
          <a:r>
            <a:rPr lang="en-US" sz="1000" b="0" i="0" u="none" strike="noStrike" baseline="0">
              <a:solidFill>
                <a:srgbClr val="000000"/>
              </a:solidFill>
              <a:latin typeface="Tahoma"/>
              <a:cs typeface="Tahoma"/>
            </a:rPr>
            <a:t>- Evidence of Lessons-Learned to drive improvement</a:t>
          </a:r>
        </a:p>
      </xdr:txBody>
    </xdr:sp>
    <xdr:clientData/>
  </xdr:twoCellAnchor>
  <xdr:twoCellAnchor>
    <xdr:from>
      <xdr:col>3</xdr:col>
      <xdr:colOff>0</xdr:colOff>
      <xdr:row>2</xdr:row>
      <xdr:rowOff>0</xdr:rowOff>
    </xdr:from>
    <xdr:to>
      <xdr:col>4</xdr:col>
      <xdr:colOff>0</xdr:colOff>
      <xdr:row>2</xdr:row>
      <xdr:rowOff>0</xdr:rowOff>
    </xdr:to>
    <xdr:sp macro="" textlink="">
      <xdr:nvSpPr>
        <xdr:cNvPr id="57" name="Text Box 113">
          <a:extLst>
            <a:ext uri="{FF2B5EF4-FFF2-40B4-BE49-F238E27FC236}">
              <a16:creationId xmlns:a16="http://schemas.microsoft.com/office/drawing/2014/main" id="{00000000-0008-0000-0900-000039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2</xdr:row>
      <xdr:rowOff>3175</xdr:rowOff>
    </xdr:from>
    <xdr:to>
      <xdr:col>2</xdr:col>
      <xdr:colOff>2867025</xdr:colOff>
      <xdr:row>2</xdr:row>
      <xdr:rowOff>3175</xdr:rowOff>
    </xdr:to>
    <xdr:sp macro="" textlink="">
      <xdr:nvSpPr>
        <xdr:cNvPr id="58" name="Text Box 116">
          <a:extLst>
            <a:ext uri="{FF2B5EF4-FFF2-40B4-BE49-F238E27FC236}">
              <a16:creationId xmlns:a16="http://schemas.microsoft.com/office/drawing/2014/main" id="{00000000-0008-0000-0900-00003A000000}"/>
            </a:ext>
          </a:extLst>
        </xdr:cNvPr>
        <xdr:cNvSpPr txBox="1">
          <a:spLocks noChangeArrowheads="1"/>
        </xdr:cNvSpPr>
      </xdr:nvSpPr>
      <xdr:spPr bwMode="auto">
        <a:xfrm>
          <a:off x="2562225" y="120713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FF"/>
              </a:solidFill>
              <a:latin typeface="Tahoma"/>
              <a:cs typeface="Tahoma"/>
            </a:rPr>
            <a:t>- Hydraulic pressures are monitored for tonnage, ejector load.</a:t>
          </a:r>
        </a:p>
        <a:p>
          <a:pPr algn="l" rtl="0">
            <a:defRPr sz="1000"/>
          </a:pPr>
          <a:r>
            <a:rPr lang="en-US" sz="1000" b="0" i="0" u="none" strike="noStrike" baseline="0">
              <a:solidFill>
                <a:srgbClr val="0000FF"/>
              </a:solidFill>
              <a:latin typeface="Tahoma"/>
              <a:cs typeface="Tahoma"/>
            </a:rPr>
            <a:t>- In process drawings are controlled</a:t>
          </a:r>
        </a:p>
        <a:p>
          <a:pPr algn="l" rtl="0">
            <a:defRPr sz="1000"/>
          </a:pPr>
          <a:r>
            <a:rPr lang="en-US" sz="1000" b="0" i="0" u="none" strike="noStrike" baseline="0">
              <a:solidFill>
                <a:srgbClr val="0000FF"/>
              </a:solidFill>
              <a:latin typeface="Tahoma"/>
              <a:cs typeface="Tahoma"/>
            </a:rPr>
            <a:t>- Center benches available for TIR checks</a:t>
          </a:r>
        </a:p>
        <a:p>
          <a:pPr algn="l" rtl="0">
            <a:defRPr sz="1000"/>
          </a:pPr>
          <a:r>
            <a:rPr lang="en-US" sz="1000" b="0" i="0" u="none" strike="noStrike" baseline="0">
              <a:solidFill>
                <a:srgbClr val="0000FF"/>
              </a:solidFill>
              <a:latin typeface="Tahoma"/>
              <a:cs typeface="Tahoma"/>
            </a:rPr>
            <a:t>- Flash / under fill is monitored</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59" name="Text Box 106">
          <a:extLst>
            <a:ext uri="{FF2B5EF4-FFF2-40B4-BE49-F238E27FC236}">
              <a16:creationId xmlns:a16="http://schemas.microsoft.com/office/drawing/2014/main" id="{00000000-0008-0000-0900-00003B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Billet temperature is controlled and monitored</a:t>
          </a:r>
        </a:p>
        <a:p>
          <a:pPr algn="l" rtl="0">
            <a:defRPr sz="1000"/>
          </a:pPr>
          <a:r>
            <a:rPr lang="en-US" sz="1000" b="0" i="0" u="none" strike="noStrike" baseline="0">
              <a:solidFill>
                <a:srgbClr val="000000"/>
              </a:solidFill>
              <a:latin typeface="Arial"/>
              <a:cs typeface="Arial"/>
            </a:rPr>
            <a:t>- Forgings monitored and controlled for Laps &amp; flats</a:t>
          </a:r>
        </a:p>
        <a:p>
          <a:pPr algn="l" rtl="0">
            <a:defRPr sz="1000"/>
          </a:pPr>
          <a:r>
            <a:rPr lang="en-US" sz="1000" b="0" i="0" u="none" strike="noStrike" baseline="0">
              <a:solidFill>
                <a:srgbClr val="000000"/>
              </a:solidFill>
              <a:latin typeface="Arial"/>
              <a:cs typeface="Arial"/>
            </a:rPr>
            <a:t>- Forgings monitored and controlled for cracks, including end cracks</a:t>
          </a:r>
        </a:p>
      </xdr:txBody>
    </xdr:sp>
    <xdr:clientData/>
  </xdr:twoCellAnchor>
  <xdr:twoCellAnchor>
    <xdr:from>
      <xdr:col>2</xdr:col>
      <xdr:colOff>9525</xdr:colOff>
      <xdr:row>5</xdr:row>
      <xdr:rowOff>0</xdr:rowOff>
    </xdr:from>
    <xdr:to>
      <xdr:col>2</xdr:col>
      <xdr:colOff>2867025</xdr:colOff>
      <xdr:row>5</xdr:row>
      <xdr:rowOff>0</xdr:rowOff>
    </xdr:to>
    <xdr:sp macro="" textlink="">
      <xdr:nvSpPr>
        <xdr:cNvPr id="60" name="Text Box 34">
          <a:extLst>
            <a:ext uri="{FF2B5EF4-FFF2-40B4-BE49-F238E27FC236}">
              <a16:creationId xmlns:a16="http://schemas.microsoft.com/office/drawing/2014/main" id="{00000000-0008-0000-0900-00003C000000}"/>
            </a:ext>
          </a:extLst>
        </xdr:cNvPr>
        <xdr:cNvSpPr txBox="1">
          <a:spLocks noChangeArrowheads="1"/>
        </xdr:cNvSpPr>
      </xdr:nvSpPr>
      <xdr:spPr bwMode="auto">
        <a:xfrm>
          <a:off x="2562225" y="503682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61" name="Text Box 35">
          <a:extLst>
            <a:ext uri="{FF2B5EF4-FFF2-40B4-BE49-F238E27FC236}">
              <a16:creationId xmlns:a16="http://schemas.microsoft.com/office/drawing/2014/main" id="{00000000-0008-0000-0900-00003D000000}"/>
            </a:ext>
          </a:extLst>
        </xdr:cNvPr>
        <xdr:cNvSpPr txBox="1">
          <a:spLocks noChangeArrowheads="1"/>
        </xdr:cNvSpPr>
      </xdr:nvSpPr>
      <xdr:spPr bwMode="auto">
        <a:xfrm>
          <a:off x="2562225" y="50399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62" name="Text Box 36">
          <a:extLst>
            <a:ext uri="{FF2B5EF4-FFF2-40B4-BE49-F238E27FC236}">
              <a16:creationId xmlns:a16="http://schemas.microsoft.com/office/drawing/2014/main" id="{00000000-0008-0000-0900-00003E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63" name="Text Box 37">
          <a:extLst>
            <a:ext uri="{FF2B5EF4-FFF2-40B4-BE49-F238E27FC236}">
              <a16:creationId xmlns:a16="http://schemas.microsoft.com/office/drawing/2014/main" id="{00000000-0008-0000-0900-00003F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64" name="Text Box 38">
          <a:extLst>
            <a:ext uri="{FF2B5EF4-FFF2-40B4-BE49-F238E27FC236}">
              <a16:creationId xmlns:a16="http://schemas.microsoft.com/office/drawing/2014/main" id="{00000000-0008-0000-0900-000040000000}"/>
            </a:ext>
          </a:extLst>
        </xdr:cNvPr>
        <xdr:cNvSpPr txBox="1">
          <a:spLocks noChangeArrowheads="1"/>
        </xdr:cNvSpPr>
      </xdr:nvSpPr>
      <xdr:spPr bwMode="auto">
        <a:xfrm>
          <a:off x="2562225" y="50399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5</xdr:row>
      <xdr:rowOff>3175</xdr:rowOff>
    </xdr:from>
    <xdr:to>
      <xdr:col>3</xdr:col>
      <xdr:colOff>9525</xdr:colOff>
      <xdr:row>5</xdr:row>
      <xdr:rowOff>3175</xdr:rowOff>
    </xdr:to>
    <xdr:sp macro="" textlink="">
      <xdr:nvSpPr>
        <xdr:cNvPr id="65" name="Text Box 39">
          <a:extLst>
            <a:ext uri="{FF2B5EF4-FFF2-40B4-BE49-F238E27FC236}">
              <a16:creationId xmlns:a16="http://schemas.microsoft.com/office/drawing/2014/main" id="{00000000-0008-0000-0900-000041000000}"/>
            </a:ext>
          </a:extLst>
        </xdr:cNvPr>
        <xdr:cNvSpPr txBox="1">
          <a:spLocks noChangeArrowheads="1"/>
        </xdr:cNvSpPr>
      </xdr:nvSpPr>
      <xdr:spPr bwMode="auto">
        <a:xfrm>
          <a:off x="2581275" y="50399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5</xdr:row>
      <xdr:rowOff>0</xdr:rowOff>
    </xdr:from>
    <xdr:to>
      <xdr:col>4</xdr:col>
      <xdr:colOff>0</xdr:colOff>
      <xdr:row>5</xdr:row>
      <xdr:rowOff>0</xdr:rowOff>
    </xdr:to>
    <xdr:sp macro="" textlink="">
      <xdr:nvSpPr>
        <xdr:cNvPr id="66" name="Text Box 40">
          <a:extLst>
            <a:ext uri="{FF2B5EF4-FFF2-40B4-BE49-F238E27FC236}">
              <a16:creationId xmlns:a16="http://schemas.microsoft.com/office/drawing/2014/main" id="{00000000-0008-0000-0900-000042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67" name="Text Box 41">
          <a:extLst>
            <a:ext uri="{FF2B5EF4-FFF2-40B4-BE49-F238E27FC236}">
              <a16:creationId xmlns:a16="http://schemas.microsoft.com/office/drawing/2014/main" id="{00000000-0008-0000-0900-000043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5</xdr:row>
      <xdr:rowOff>3175</xdr:rowOff>
    </xdr:from>
    <xdr:to>
      <xdr:col>3</xdr:col>
      <xdr:colOff>0</xdr:colOff>
      <xdr:row>5</xdr:row>
      <xdr:rowOff>3175</xdr:rowOff>
    </xdr:to>
    <xdr:sp macro="" textlink="">
      <xdr:nvSpPr>
        <xdr:cNvPr id="68" name="Text Box 44">
          <a:extLst>
            <a:ext uri="{FF2B5EF4-FFF2-40B4-BE49-F238E27FC236}">
              <a16:creationId xmlns:a16="http://schemas.microsoft.com/office/drawing/2014/main" id="{00000000-0008-0000-0900-000044000000}"/>
            </a:ext>
          </a:extLst>
        </xdr:cNvPr>
        <xdr:cNvSpPr txBox="1">
          <a:spLocks noChangeArrowheads="1"/>
        </xdr:cNvSpPr>
      </xdr:nvSpPr>
      <xdr:spPr bwMode="auto">
        <a:xfrm>
          <a:off x="2571750" y="50399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69" name="Text Box 45">
          <a:extLst>
            <a:ext uri="{FF2B5EF4-FFF2-40B4-BE49-F238E27FC236}">
              <a16:creationId xmlns:a16="http://schemas.microsoft.com/office/drawing/2014/main" id="{00000000-0008-0000-0900-000045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70" name="Text Box 46">
          <a:extLst>
            <a:ext uri="{FF2B5EF4-FFF2-40B4-BE49-F238E27FC236}">
              <a16:creationId xmlns:a16="http://schemas.microsoft.com/office/drawing/2014/main" id="{00000000-0008-0000-0900-000046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71" name="Text Box 47">
          <a:extLst>
            <a:ext uri="{FF2B5EF4-FFF2-40B4-BE49-F238E27FC236}">
              <a16:creationId xmlns:a16="http://schemas.microsoft.com/office/drawing/2014/main" id="{00000000-0008-0000-0900-000047000000}"/>
            </a:ext>
          </a:extLst>
        </xdr:cNvPr>
        <xdr:cNvSpPr txBox="1">
          <a:spLocks noChangeArrowheads="1"/>
        </xdr:cNvSpPr>
      </xdr:nvSpPr>
      <xdr:spPr bwMode="auto">
        <a:xfrm>
          <a:off x="2562225" y="50399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72" name="Text Box 48">
          <a:extLst>
            <a:ext uri="{FF2B5EF4-FFF2-40B4-BE49-F238E27FC236}">
              <a16:creationId xmlns:a16="http://schemas.microsoft.com/office/drawing/2014/main" id="{00000000-0008-0000-0900-000048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73" name="Text Box 49">
          <a:extLst>
            <a:ext uri="{FF2B5EF4-FFF2-40B4-BE49-F238E27FC236}">
              <a16:creationId xmlns:a16="http://schemas.microsoft.com/office/drawing/2014/main" id="{00000000-0008-0000-0900-000049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74" name="Text Box 50">
          <a:extLst>
            <a:ext uri="{FF2B5EF4-FFF2-40B4-BE49-F238E27FC236}">
              <a16:creationId xmlns:a16="http://schemas.microsoft.com/office/drawing/2014/main" id="{00000000-0008-0000-0900-00004A000000}"/>
            </a:ext>
          </a:extLst>
        </xdr:cNvPr>
        <xdr:cNvSpPr txBox="1">
          <a:spLocks noChangeArrowheads="1"/>
        </xdr:cNvSpPr>
      </xdr:nvSpPr>
      <xdr:spPr bwMode="auto">
        <a:xfrm>
          <a:off x="2562225" y="50399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5</xdr:row>
      <xdr:rowOff>0</xdr:rowOff>
    </xdr:from>
    <xdr:to>
      <xdr:col>4</xdr:col>
      <xdr:colOff>0</xdr:colOff>
      <xdr:row>5</xdr:row>
      <xdr:rowOff>0</xdr:rowOff>
    </xdr:to>
    <xdr:sp macro="" textlink="">
      <xdr:nvSpPr>
        <xdr:cNvPr id="75" name="Text Box 51">
          <a:extLst>
            <a:ext uri="{FF2B5EF4-FFF2-40B4-BE49-F238E27FC236}">
              <a16:creationId xmlns:a16="http://schemas.microsoft.com/office/drawing/2014/main" id="{00000000-0008-0000-0900-00004B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76" name="Text Box 52">
          <a:extLst>
            <a:ext uri="{FF2B5EF4-FFF2-40B4-BE49-F238E27FC236}">
              <a16:creationId xmlns:a16="http://schemas.microsoft.com/office/drawing/2014/main" id="{00000000-0008-0000-0900-00004C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0</xdr:rowOff>
    </xdr:from>
    <xdr:to>
      <xdr:col>2</xdr:col>
      <xdr:colOff>2857500</xdr:colOff>
      <xdr:row>5</xdr:row>
      <xdr:rowOff>0</xdr:rowOff>
    </xdr:to>
    <xdr:sp macro="" textlink="">
      <xdr:nvSpPr>
        <xdr:cNvPr id="77" name="Text Box 53">
          <a:extLst>
            <a:ext uri="{FF2B5EF4-FFF2-40B4-BE49-F238E27FC236}">
              <a16:creationId xmlns:a16="http://schemas.microsoft.com/office/drawing/2014/main" id="{00000000-0008-0000-0900-00004D000000}"/>
            </a:ext>
          </a:extLst>
        </xdr:cNvPr>
        <xdr:cNvSpPr txBox="1">
          <a:spLocks noChangeArrowheads="1"/>
        </xdr:cNvSpPr>
      </xdr:nvSpPr>
      <xdr:spPr bwMode="auto">
        <a:xfrm>
          <a:off x="2562225" y="5036820"/>
          <a:ext cx="2847975" cy="0"/>
        </a:xfrm>
        <a:prstGeom prst="rect">
          <a:avLst/>
        </a:prstGeom>
        <a:solidFill>
          <a:srgbClr val="FFFFFF"/>
        </a:solidFill>
        <a:ln w="9525">
          <a:no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FF"/>
              </a:solidFill>
              <a:latin typeface="Tahoma"/>
              <a:cs typeface="Tahoma"/>
            </a:rPr>
            <a:t>- </a:t>
          </a:r>
          <a:r>
            <a:rPr lang="en-US" sz="1000" b="0" i="0" u="none" strike="noStrike" baseline="0">
              <a:solidFill>
                <a:srgbClr val="0000FF"/>
              </a:solidFill>
              <a:latin typeface="Tahoma"/>
              <a:cs typeface="Tahoma"/>
            </a:rPr>
            <a:t>Billet/bar temperature controlled (hot/warm process)</a:t>
          </a:r>
        </a:p>
        <a:p>
          <a:pPr algn="l" rtl="0">
            <a:defRPr sz="1000"/>
          </a:pPr>
          <a:r>
            <a:rPr lang="en-US" sz="1000" b="0" i="0" u="none" strike="noStrike" baseline="0">
              <a:solidFill>
                <a:srgbClr val="0000FF"/>
              </a:solidFill>
              <a:latin typeface="Tahoma"/>
              <a:cs typeface="Tahoma"/>
            </a:rPr>
            <a:t>- Tonnage and ejector force monitored </a:t>
          </a:r>
        </a:p>
      </xdr:txBody>
    </xdr:sp>
    <xdr:clientData/>
  </xdr:twoCellAnchor>
  <xdr:twoCellAnchor>
    <xdr:from>
      <xdr:col>3</xdr:col>
      <xdr:colOff>0</xdr:colOff>
      <xdr:row>5</xdr:row>
      <xdr:rowOff>0</xdr:rowOff>
    </xdr:from>
    <xdr:to>
      <xdr:col>4</xdr:col>
      <xdr:colOff>0</xdr:colOff>
      <xdr:row>5</xdr:row>
      <xdr:rowOff>0</xdr:rowOff>
    </xdr:to>
    <xdr:sp macro="" textlink="">
      <xdr:nvSpPr>
        <xdr:cNvPr id="78" name="Text Box 54">
          <a:extLst>
            <a:ext uri="{FF2B5EF4-FFF2-40B4-BE49-F238E27FC236}">
              <a16:creationId xmlns:a16="http://schemas.microsoft.com/office/drawing/2014/main" id="{00000000-0008-0000-0900-00004E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79" name="Text Box 55">
          <a:extLst>
            <a:ext uri="{FF2B5EF4-FFF2-40B4-BE49-F238E27FC236}">
              <a16:creationId xmlns:a16="http://schemas.microsoft.com/office/drawing/2014/main" id="{00000000-0008-0000-0900-00004F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6350</xdr:rowOff>
    </xdr:from>
    <xdr:to>
      <xdr:col>2</xdr:col>
      <xdr:colOff>2867025</xdr:colOff>
      <xdr:row>8</xdr:row>
      <xdr:rowOff>6350</xdr:rowOff>
    </xdr:to>
    <xdr:sp macro="" textlink="">
      <xdr:nvSpPr>
        <xdr:cNvPr id="80" name="Text Box 68">
          <a:extLst>
            <a:ext uri="{FF2B5EF4-FFF2-40B4-BE49-F238E27FC236}">
              <a16:creationId xmlns:a16="http://schemas.microsoft.com/office/drawing/2014/main" id="{00000000-0008-0000-0900-000050000000}"/>
            </a:ext>
          </a:extLst>
        </xdr:cNvPr>
        <xdr:cNvSpPr txBox="1">
          <a:spLocks noChangeArrowheads="1"/>
        </xdr:cNvSpPr>
      </xdr:nvSpPr>
      <xdr:spPr bwMode="auto">
        <a:xfrm>
          <a:off x="2562225" y="801497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All material specifications are available &amp; known</a:t>
          </a:r>
        </a:p>
        <a:p>
          <a:pPr algn="l" rtl="0">
            <a:defRPr sz="1000"/>
          </a:pPr>
          <a:r>
            <a:rPr lang="en-US" sz="1000" b="0" i="0" u="none" strike="noStrike" baseline="0">
              <a:solidFill>
                <a:srgbClr val="000000"/>
              </a:solidFill>
              <a:latin typeface="Tahoma"/>
              <a:cs typeface="Tahoma"/>
            </a:rPr>
            <a:t>- Lot numbers are controlled and traceable</a:t>
          </a:r>
        </a:p>
        <a:p>
          <a:pPr algn="l" rtl="0">
            <a:defRPr sz="1000"/>
          </a:pPr>
          <a:r>
            <a:rPr lang="en-US" sz="1000" b="0" i="0" u="none" strike="noStrike" baseline="0">
              <a:solidFill>
                <a:srgbClr val="000000"/>
              </a:solidFill>
              <a:latin typeface="Tahoma"/>
              <a:cs typeface="Tahoma"/>
            </a:rPr>
            <a:t>- Boxes and drums are clean and sealed</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8</xdr:row>
      <xdr:rowOff>0</xdr:rowOff>
    </xdr:from>
    <xdr:to>
      <xdr:col>4</xdr:col>
      <xdr:colOff>0</xdr:colOff>
      <xdr:row>8</xdr:row>
      <xdr:rowOff>0</xdr:rowOff>
    </xdr:to>
    <xdr:sp macro="" textlink="">
      <xdr:nvSpPr>
        <xdr:cNvPr id="81" name="Text Box 70">
          <a:extLst>
            <a:ext uri="{FF2B5EF4-FFF2-40B4-BE49-F238E27FC236}">
              <a16:creationId xmlns:a16="http://schemas.microsoft.com/office/drawing/2014/main" id="{00000000-0008-0000-0900-000051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82" name="Text Box 74">
          <a:extLst>
            <a:ext uri="{FF2B5EF4-FFF2-40B4-BE49-F238E27FC236}">
              <a16:creationId xmlns:a16="http://schemas.microsoft.com/office/drawing/2014/main" id="{00000000-0008-0000-0900-000052000000}"/>
            </a:ext>
          </a:extLst>
        </xdr:cNvPr>
        <xdr:cNvSpPr txBox="1">
          <a:spLocks noChangeArrowheads="1"/>
        </xdr:cNvSpPr>
      </xdr:nvSpPr>
      <xdr:spPr bwMode="auto">
        <a:xfrm>
          <a:off x="2562225" y="90481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Change Records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Inspection Instructions are changed to reflect </a:t>
          </a:r>
        </a:p>
        <a:p>
          <a:pPr algn="l" rtl="0">
            <a:defRPr sz="1000"/>
          </a:pPr>
          <a:r>
            <a:rPr lang="en-US" sz="1000" b="0" i="0" u="none" strike="noStrike" baseline="0">
              <a:solidFill>
                <a:srgbClr val="000000"/>
              </a:solidFill>
              <a:latin typeface="Tahoma"/>
              <a:cs typeface="Tahoma"/>
            </a:rPr>
            <a:t>  latest level</a:t>
          </a:r>
        </a:p>
        <a:p>
          <a:pPr algn="l" rtl="0">
            <a:defRPr sz="1000"/>
          </a:pPr>
          <a:r>
            <a:rPr lang="en-US" sz="1000" b="0" i="0" u="none" strike="noStrike" baseline="0">
              <a:solidFill>
                <a:srgbClr val="000000"/>
              </a:solidFill>
              <a:latin typeface="Tahoma"/>
              <a:cs typeface="Tahoma"/>
            </a:rPr>
            <a:t>- PPAP documents reflect latest level</a:t>
          </a:r>
        </a:p>
        <a:p>
          <a:pPr algn="l" rtl="0">
            <a:defRPr sz="1000"/>
          </a:pPr>
          <a:r>
            <a:rPr lang="en-US" sz="1000" b="0" i="0" u="none" strike="noStrike" baseline="0">
              <a:solidFill>
                <a:srgbClr val="000000"/>
              </a:solidFill>
              <a:latin typeface="Tahoma"/>
              <a:cs typeface="Tahoma"/>
            </a:rPr>
            <a:t>- Manufacturing Documents at latest level</a:t>
          </a:r>
        </a:p>
      </xdr:txBody>
    </xdr:sp>
    <xdr:clientData/>
  </xdr:twoCellAnchor>
  <xdr:twoCellAnchor>
    <xdr:from>
      <xdr:col>3</xdr:col>
      <xdr:colOff>0</xdr:colOff>
      <xdr:row>9</xdr:row>
      <xdr:rowOff>0</xdr:rowOff>
    </xdr:from>
    <xdr:to>
      <xdr:col>4</xdr:col>
      <xdr:colOff>0</xdr:colOff>
      <xdr:row>9</xdr:row>
      <xdr:rowOff>0</xdr:rowOff>
    </xdr:to>
    <xdr:sp macro="" textlink="">
      <xdr:nvSpPr>
        <xdr:cNvPr id="83" name="Text Box 76">
          <a:extLst>
            <a:ext uri="{FF2B5EF4-FFF2-40B4-BE49-F238E27FC236}">
              <a16:creationId xmlns:a16="http://schemas.microsoft.com/office/drawing/2014/main" id="{00000000-0008-0000-0900-000053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84" name="Text Box 77">
          <a:extLst>
            <a:ext uri="{FF2B5EF4-FFF2-40B4-BE49-F238E27FC236}">
              <a16:creationId xmlns:a16="http://schemas.microsoft.com/office/drawing/2014/main" id="{00000000-0008-0000-0900-000054000000}"/>
            </a:ext>
          </a:extLst>
        </xdr:cNvPr>
        <xdr:cNvSpPr txBox="1">
          <a:spLocks noChangeArrowheads="1"/>
        </xdr:cNvSpPr>
      </xdr:nvSpPr>
      <xdr:spPr bwMode="auto">
        <a:xfrm>
          <a:off x="2562225" y="90481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Error-proofing on line</a:t>
          </a:r>
        </a:p>
        <a:p>
          <a:pPr algn="l" rtl="0">
            <a:defRPr sz="1000"/>
          </a:pPr>
          <a:r>
            <a:rPr lang="en-US" sz="1000" b="1" i="0" u="none" strike="noStrike" baseline="0">
              <a:solidFill>
                <a:srgbClr val="000000"/>
              </a:solidFill>
              <a:latin typeface="Tahoma"/>
              <a:cs typeface="Tahoma"/>
            </a:rPr>
            <a:t>- Poka Yoke</a:t>
          </a:r>
        </a:p>
        <a:p>
          <a:pPr algn="l" rtl="0">
            <a:defRPr sz="1000"/>
          </a:pPr>
          <a:r>
            <a:rPr lang="en-US" sz="1000" b="1" i="0" u="none" strike="noStrike" baseline="0">
              <a:solidFill>
                <a:srgbClr val="000000"/>
              </a:solidFill>
              <a:latin typeface="Tahoma"/>
              <a:cs typeface="Tahoma"/>
            </a:rPr>
            <a:t>- Lock boxes for defects</a:t>
          </a:r>
        </a:p>
        <a:p>
          <a:pPr algn="l" rtl="0">
            <a:defRPr sz="1000"/>
          </a:pPr>
          <a:r>
            <a:rPr lang="en-US" sz="1000" b="1" i="0" u="none" strike="noStrike" baseline="0">
              <a:solidFill>
                <a:srgbClr val="000000"/>
              </a:solidFill>
              <a:latin typeface="Tahoma"/>
              <a:cs typeface="Tahoma"/>
            </a:rPr>
            <a:t>- Record of daily verification of error proof</a:t>
          </a:r>
        </a:p>
      </xdr:txBody>
    </xdr:sp>
    <xdr:clientData/>
  </xdr:twoCellAnchor>
  <xdr:twoCellAnchor>
    <xdr:from>
      <xdr:col>3</xdr:col>
      <xdr:colOff>0</xdr:colOff>
      <xdr:row>9</xdr:row>
      <xdr:rowOff>0</xdr:rowOff>
    </xdr:from>
    <xdr:to>
      <xdr:col>4</xdr:col>
      <xdr:colOff>0</xdr:colOff>
      <xdr:row>9</xdr:row>
      <xdr:rowOff>0</xdr:rowOff>
    </xdr:to>
    <xdr:sp macro="" textlink="">
      <xdr:nvSpPr>
        <xdr:cNvPr id="85" name="Text Box 78">
          <a:extLst>
            <a:ext uri="{FF2B5EF4-FFF2-40B4-BE49-F238E27FC236}">
              <a16:creationId xmlns:a16="http://schemas.microsoft.com/office/drawing/2014/main" id="{00000000-0008-0000-0900-000055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86" name="Text Box 79">
          <a:extLst>
            <a:ext uri="{FF2B5EF4-FFF2-40B4-BE49-F238E27FC236}">
              <a16:creationId xmlns:a16="http://schemas.microsoft.com/office/drawing/2014/main" id="{00000000-0008-0000-0900-000056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87" name="Text Box 80">
          <a:extLst>
            <a:ext uri="{FF2B5EF4-FFF2-40B4-BE49-F238E27FC236}">
              <a16:creationId xmlns:a16="http://schemas.microsoft.com/office/drawing/2014/main" id="{00000000-0008-0000-0900-000057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88" name="Text Box 81">
          <a:extLst>
            <a:ext uri="{FF2B5EF4-FFF2-40B4-BE49-F238E27FC236}">
              <a16:creationId xmlns:a16="http://schemas.microsoft.com/office/drawing/2014/main" id="{00000000-0008-0000-0900-000058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89" name="Text Box 83">
          <a:extLst>
            <a:ext uri="{FF2B5EF4-FFF2-40B4-BE49-F238E27FC236}">
              <a16:creationId xmlns:a16="http://schemas.microsoft.com/office/drawing/2014/main" id="{00000000-0008-0000-0900-000059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10</xdr:row>
      <xdr:rowOff>0</xdr:rowOff>
    </xdr:from>
    <xdr:to>
      <xdr:col>2</xdr:col>
      <xdr:colOff>2867025</xdr:colOff>
      <xdr:row>10</xdr:row>
      <xdr:rowOff>0</xdr:rowOff>
    </xdr:to>
    <xdr:sp macro="" textlink="">
      <xdr:nvSpPr>
        <xdr:cNvPr id="90" name="Text Box 86">
          <a:extLst>
            <a:ext uri="{FF2B5EF4-FFF2-40B4-BE49-F238E27FC236}">
              <a16:creationId xmlns:a16="http://schemas.microsoft.com/office/drawing/2014/main" id="{00000000-0008-0000-0900-00005A000000}"/>
            </a:ext>
          </a:extLst>
        </xdr:cNvPr>
        <xdr:cNvSpPr txBox="1">
          <a:spLocks noChangeArrowheads="1"/>
        </xdr:cNvSpPr>
      </xdr:nvSpPr>
      <xdr:spPr bwMode="auto">
        <a:xfrm>
          <a:off x="2562225" y="973836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10</xdr:row>
      <xdr:rowOff>0</xdr:rowOff>
    </xdr:from>
    <xdr:to>
      <xdr:col>4</xdr:col>
      <xdr:colOff>0</xdr:colOff>
      <xdr:row>10</xdr:row>
      <xdr:rowOff>0</xdr:rowOff>
    </xdr:to>
    <xdr:sp macro="" textlink="">
      <xdr:nvSpPr>
        <xdr:cNvPr id="91" name="Text Box 88">
          <a:extLst>
            <a:ext uri="{FF2B5EF4-FFF2-40B4-BE49-F238E27FC236}">
              <a16:creationId xmlns:a16="http://schemas.microsoft.com/office/drawing/2014/main" id="{00000000-0008-0000-0900-00005B000000}"/>
            </a:ext>
          </a:extLst>
        </xdr:cNvPr>
        <xdr:cNvSpPr txBox="1">
          <a:spLocks noChangeArrowheads="1"/>
        </xdr:cNvSpPr>
      </xdr:nvSpPr>
      <xdr:spPr bwMode="auto">
        <a:xfrm>
          <a:off x="5509260" y="97383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92" name="Text Box 95">
          <a:extLst>
            <a:ext uri="{FF2B5EF4-FFF2-40B4-BE49-F238E27FC236}">
              <a16:creationId xmlns:a16="http://schemas.microsoft.com/office/drawing/2014/main" id="{00000000-0008-0000-0900-00005C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5</xdr:row>
      <xdr:rowOff>3175</xdr:rowOff>
    </xdr:from>
    <xdr:to>
      <xdr:col>3</xdr:col>
      <xdr:colOff>0</xdr:colOff>
      <xdr:row>5</xdr:row>
      <xdr:rowOff>3175</xdr:rowOff>
    </xdr:to>
    <xdr:sp macro="" textlink="">
      <xdr:nvSpPr>
        <xdr:cNvPr id="93" name="Text Box 96">
          <a:extLst>
            <a:ext uri="{FF2B5EF4-FFF2-40B4-BE49-F238E27FC236}">
              <a16:creationId xmlns:a16="http://schemas.microsoft.com/office/drawing/2014/main" id="{00000000-0008-0000-0900-00005D000000}"/>
            </a:ext>
          </a:extLst>
        </xdr:cNvPr>
        <xdr:cNvSpPr txBox="1">
          <a:spLocks noChangeArrowheads="1"/>
        </xdr:cNvSpPr>
      </xdr:nvSpPr>
      <xdr:spPr bwMode="auto">
        <a:xfrm>
          <a:off x="2571750" y="50399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9</xdr:row>
      <xdr:rowOff>3175</xdr:rowOff>
    </xdr:from>
    <xdr:to>
      <xdr:col>2</xdr:col>
      <xdr:colOff>2867025</xdr:colOff>
      <xdr:row>9</xdr:row>
      <xdr:rowOff>3175</xdr:rowOff>
    </xdr:to>
    <xdr:sp macro="" textlink="">
      <xdr:nvSpPr>
        <xdr:cNvPr id="94" name="Text Box 97">
          <a:extLst>
            <a:ext uri="{FF2B5EF4-FFF2-40B4-BE49-F238E27FC236}">
              <a16:creationId xmlns:a16="http://schemas.microsoft.com/office/drawing/2014/main" id="{00000000-0008-0000-0900-00005E000000}"/>
            </a:ext>
          </a:extLst>
        </xdr:cNvPr>
        <xdr:cNvSpPr txBox="1">
          <a:spLocks noChangeArrowheads="1"/>
        </xdr:cNvSpPr>
      </xdr:nvSpPr>
      <xdr:spPr bwMode="auto">
        <a:xfrm>
          <a:off x="2562225" y="90481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Review current 8Ds for completion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CFT to resolve problems</a:t>
          </a:r>
        </a:p>
        <a:p>
          <a:pPr algn="l" rtl="0">
            <a:defRPr sz="1000"/>
          </a:pPr>
          <a:r>
            <a:rPr lang="en-US" sz="1000" b="0" i="0" u="none" strike="noStrike" baseline="0">
              <a:solidFill>
                <a:srgbClr val="000000"/>
              </a:solidFill>
              <a:latin typeface="Tahoma"/>
              <a:cs typeface="Tahoma"/>
            </a:rPr>
            <a:t>- Record of Customer Non-conformance reports &amp; </a:t>
          </a:r>
        </a:p>
        <a:p>
          <a:pPr algn="l" rtl="0">
            <a:defRPr sz="1000"/>
          </a:pPr>
          <a:r>
            <a:rPr lang="en-US" sz="1000" b="0" i="0" u="none" strike="noStrike" baseline="0">
              <a:solidFill>
                <a:srgbClr val="000000"/>
              </a:solidFill>
              <a:latin typeface="Tahoma"/>
              <a:cs typeface="Tahoma"/>
            </a:rPr>
            <a:t>   status. Evidence of Tracking Log.</a:t>
          </a:r>
        </a:p>
        <a:p>
          <a:pPr algn="l" rtl="0">
            <a:defRPr sz="1000"/>
          </a:pPr>
          <a:r>
            <a:rPr lang="en-US" sz="1000" b="0" i="0" u="none" strike="noStrike" baseline="0">
              <a:solidFill>
                <a:srgbClr val="000000"/>
              </a:solidFill>
              <a:latin typeface="Tahoma"/>
              <a:cs typeface="Tahoma"/>
            </a:rPr>
            <a:t>- Application of corrective action across all </a:t>
          </a:r>
        </a:p>
        <a:p>
          <a:pPr algn="l" rtl="0">
            <a:defRPr sz="1000"/>
          </a:pPr>
          <a:r>
            <a:rPr lang="en-US" sz="1000" b="0" i="0" u="none" strike="noStrike" baseline="0">
              <a:solidFill>
                <a:srgbClr val="000000"/>
              </a:solidFill>
              <a:latin typeface="Tahoma"/>
              <a:cs typeface="Tahoma"/>
            </a:rPr>
            <a:t>  applicable and similar products</a:t>
          </a:r>
        </a:p>
      </xdr:txBody>
    </xdr:sp>
    <xdr:clientData/>
  </xdr:twoCellAnchor>
  <xdr:twoCellAnchor>
    <xdr:from>
      <xdr:col>2</xdr:col>
      <xdr:colOff>19050</xdr:colOff>
      <xdr:row>10</xdr:row>
      <xdr:rowOff>0</xdr:rowOff>
    </xdr:from>
    <xdr:to>
      <xdr:col>3</xdr:col>
      <xdr:colOff>0</xdr:colOff>
      <xdr:row>10</xdr:row>
      <xdr:rowOff>0</xdr:rowOff>
    </xdr:to>
    <xdr:sp macro="" textlink="">
      <xdr:nvSpPr>
        <xdr:cNvPr id="95" name="Text Box 108">
          <a:extLst>
            <a:ext uri="{FF2B5EF4-FFF2-40B4-BE49-F238E27FC236}">
              <a16:creationId xmlns:a16="http://schemas.microsoft.com/office/drawing/2014/main" id="{00000000-0008-0000-0900-00005F000000}"/>
            </a:ext>
          </a:extLst>
        </xdr:cNvPr>
        <xdr:cNvSpPr txBox="1">
          <a:spLocks noChangeArrowheads="1"/>
        </xdr:cNvSpPr>
      </xdr:nvSpPr>
      <xdr:spPr bwMode="auto">
        <a:xfrm>
          <a:off x="2571750" y="9738360"/>
          <a:ext cx="293751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5</xdr:row>
      <xdr:rowOff>3175</xdr:rowOff>
    </xdr:from>
    <xdr:to>
      <xdr:col>3</xdr:col>
      <xdr:colOff>0</xdr:colOff>
      <xdr:row>5</xdr:row>
      <xdr:rowOff>3175</xdr:rowOff>
    </xdr:to>
    <xdr:sp macro="" textlink="">
      <xdr:nvSpPr>
        <xdr:cNvPr id="96" name="Text Box 110">
          <a:extLst>
            <a:ext uri="{FF2B5EF4-FFF2-40B4-BE49-F238E27FC236}">
              <a16:creationId xmlns:a16="http://schemas.microsoft.com/office/drawing/2014/main" id="{00000000-0008-0000-0900-000060000000}"/>
            </a:ext>
          </a:extLst>
        </xdr:cNvPr>
        <xdr:cNvSpPr txBox="1">
          <a:spLocks noChangeArrowheads="1"/>
        </xdr:cNvSpPr>
      </xdr:nvSpPr>
      <xdr:spPr bwMode="auto">
        <a:xfrm>
          <a:off x="2581275" y="5039995"/>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97" name="Text Box 111">
          <a:extLst>
            <a:ext uri="{FF2B5EF4-FFF2-40B4-BE49-F238E27FC236}">
              <a16:creationId xmlns:a16="http://schemas.microsoft.com/office/drawing/2014/main" id="{00000000-0008-0000-0900-000061000000}"/>
            </a:ext>
          </a:extLst>
        </xdr:cNvPr>
        <xdr:cNvSpPr txBox="1">
          <a:spLocks noChangeArrowheads="1"/>
        </xdr:cNvSpPr>
      </xdr:nvSpPr>
      <xdr:spPr bwMode="auto">
        <a:xfrm>
          <a:off x="5509260" y="50368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98" name="Text Box 112">
          <a:extLst>
            <a:ext uri="{FF2B5EF4-FFF2-40B4-BE49-F238E27FC236}">
              <a16:creationId xmlns:a16="http://schemas.microsoft.com/office/drawing/2014/main" id="{00000000-0008-0000-0900-000062000000}"/>
            </a:ext>
          </a:extLst>
        </xdr:cNvPr>
        <xdr:cNvSpPr txBox="1">
          <a:spLocks noChangeArrowheads="1"/>
        </xdr:cNvSpPr>
      </xdr:nvSpPr>
      <xdr:spPr bwMode="auto">
        <a:xfrm>
          <a:off x="2562225" y="90481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Tahoma"/>
              <a:cs typeface="Tahoma"/>
            </a:rPr>
            <a:t>- Records of Audits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Audit Schedule based on process requirements</a:t>
          </a:r>
        </a:p>
        <a:p>
          <a:pPr algn="l" rtl="0">
            <a:defRPr sz="1000"/>
          </a:pPr>
          <a:r>
            <a:rPr lang="en-US" sz="1000" b="0" i="0" u="none" strike="noStrike" baseline="0">
              <a:solidFill>
                <a:srgbClr val="000000"/>
              </a:solidFill>
              <a:latin typeface="Tahoma"/>
              <a:cs typeface="Tahoma"/>
            </a:rPr>
            <a:t>  (High Customer PPM, Failure Modes etc.)</a:t>
          </a:r>
        </a:p>
        <a:p>
          <a:pPr algn="l" rtl="0">
            <a:defRPr sz="1000"/>
          </a:pPr>
          <a:r>
            <a:rPr lang="en-US" sz="1000" b="0" i="0" u="none" strike="noStrike" baseline="0">
              <a:solidFill>
                <a:srgbClr val="000000"/>
              </a:solidFill>
              <a:latin typeface="Tahoma"/>
              <a:cs typeface="Tahoma"/>
            </a:rPr>
            <a:t>- Evidence of Lessons-Learned to drive improvement</a:t>
          </a:r>
        </a:p>
      </xdr:txBody>
    </xdr:sp>
    <xdr:clientData/>
  </xdr:twoCellAnchor>
  <xdr:twoCellAnchor>
    <xdr:from>
      <xdr:col>3</xdr:col>
      <xdr:colOff>0</xdr:colOff>
      <xdr:row>9</xdr:row>
      <xdr:rowOff>0</xdr:rowOff>
    </xdr:from>
    <xdr:to>
      <xdr:col>4</xdr:col>
      <xdr:colOff>0</xdr:colOff>
      <xdr:row>9</xdr:row>
      <xdr:rowOff>0</xdr:rowOff>
    </xdr:to>
    <xdr:sp macro="" textlink="">
      <xdr:nvSpPr>
        <xdr:cNvPr id="99" name="Text Box 113">
          <a:extLst>
            <a:ext uri="{FF2B5EF4-FFF2-40B4-BE49-F238E27FC236}">
              <a16:creationId xmlns:a16="http://schemas.microsoft.com/office/drawing/2014/main" id="{00000000-0008-0000-0900-000063000000}"/>
            </a:ext>
          </a:extLst>
        </xdr:cNvPr>
        <xdr:cNvSpPr txBox="1">
          <a:spLocks noChangeArrowheads="1"/>
        </xdr:cNvSpPr>
      </xdr:nvSpPr>
      <xdr:spPr bwMode="auto">
        <a:xfrm>
          <a:off x="5509260" y="90449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100" name="Text Box 116">
          <a:extLst>
            <a:ext uri="{FF2B5EF4-FFF2-40B4-BE49-F238E27FC236}">
              <a16:creationId xmlns:a16="http://schemas.microsoft.com/office/drawing/2014/main" id="{00000000-0008-0000-0900-000064000000}"/>
            </a:ext>
          </a:extLst>
        </xdr:cNvPr>
        <xdr:cNvSpPr txBox="1">
          <a:spLocks noChangeArrowheads="1"/>
        </xdr:cNvSpPr>
      </xdr:nvSpPr>
      <xdr:spPr bwMode="auto">
        <a:xfrm>
          <a:off x="2562225" y="50399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FF"/>
              </a:solidFill>
              <a:latin typeface="Tahoma"/>
              <a:cs typeface="Tahoma"/>
            </a:rPr>
            <a:t>- Hydraulic pressures are monitored for tonnage, ejector load.</a:t>
          </a:r>
        </a:p>
        <a:p>
          <a:pPr algn="l" rtl="0">
            <a:defRPr sz="1000"/>
          </a:pPr>
          <a:r>
            <a:rPr lang="en-US" sz="1000" b="0" i="0" u="none" strike="noStrike" baseline="0">
              <a:solidFill>
                <a:srgbClr val="0000FF"/>
              </a:solidFill>
              <a:latin typeface="Tahoma"/>
              <a:cs typeface="Tahoma"/>
            </a:rPr>
            <a:t>- In process drawings are controlled</a:t>
          </a:r>
        </a:p>
        <a:p>
          <a:pPr algn="l" rtl="0">
            <a:defRPr sz="1000"/>
          </a:pPr>
          <a:r>
            <a:rPr lang="en-US" sz="1000" b="0" i="0" u="none" strike="noStrike" baseline="0">
              <a:solidFill>
                <a:srgbClr val="0000FF"/>
              </a:solidFill>
              <a:latin typeface="Tahoma"/>
              <a:cs typeface="Tahoma"/>
            </a:rPr>
            <a:t>- Center benches available for TIR checks</a:t>
          </a:r>
        </a:p>
        <a:p>
          <a:pPr algn="l" rtl="0">
            <a:defRPr sz="1000"/>
          </a:pPr>
          <a:r>
            <a:rPr lang="en-US" sz="1000" b="0" i="0" u="none" strike="noStrike" baseline="0">
              <a:solidFill>
                <a:srgbClr val="0000FF"/>
              </a:solidFill>
              <a:latin typeface="Tahoma"/>
              <a:cs typeface="Tahoma"/>
            </a:rPr>
            <a:t>- Flash / under fill is monitored</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1" name="Text Box 18">
          <a:extLst>
            <a:ext uri="{FF2B5EF4-FFF2-40B4-BE49-F238E27FC236}">
              <a16:creationId xmlns:a16="http://schemas.microsoft.com/office/drawing/2014/main" id="{00000000-0008-0000-0900-000065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with key </a:t>
          </a:r>
        </a:p>
        <a:p>
          <a:pPr algn="l" rtl="0">
            <a:defRPr sz="1000"/>
          </a:pPr>
          <a:r>
            <a:rPr lang="en-US" sz="1000" b="1" i="0" u="none" strike="noStrike" baseline="0">
              <a:solidFill>
                <a:srgbClr val="000000"/>
              </a:solidFill>
              <a:latin typeface="Tahoma"/>
              <a:cs typeface="Tahoma"/>
            </a:rPr>
            <a:t>  positions filled</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Resources appear adequate to fulfill all tasks</a:t>
          </a:r>
        </a:p>
        <a:p>
          <a:pPr algn="l" rtl="0">
            <a:defRPr sz="1000"/>
          </a:pPr>
          <a:r>
            <a:rPr lang="en-US" sz="1000" b="0" i="0" u="none" strike="noStrike" baseline="0">
              <a:solidFill>
                <a:srgbClr val="000000"/>
              </a:solidFill>
              <a:latin typeface="Tahoma"/>
              <a:cs typeface="Tahoma"/>
            </a:rPr>
            <a:t>- Established plan for succession</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2" name="Text Box 19">
          <a:extLst>
            <a:ext uri="{FF2B5EF4-FFF2-40B4-BE49-F238E27FC236}">
              <a16:creationId xmlns:a16="http://schemas.microsoft.com/office/drawing/2014/main" id="{00000000-0008-0000-0900-000066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a:t>
          </a:r>
          <a:r>
            <a:rPr lang="en-US" sz="1000" b="1" i="0" u="none" strike="noStrike" baseline="0">
              <a:solidFill>
                <a:srgbClr val="000000"/>
              </a:solidFill>
              <a:latin typeface="Tahoma"/>
              <a:cs typeface="Tahoma"/>
            </a:rPr>
            <a:t> Key personnel have required </a:t>
          </a:r>
        </a:p>
        <a:p>
          <a:pPr algn="l" rtl="0">
            <a:defRPr sz="1000"/>
          </a:pPr>
          <a:r>
            <a:rPr lang="en-US" sz="1000" b="1" i="0" u="none" strike="noStrike" baseline="0">
              <a:solidFill>
                <a:srgbClr val="000000"/>
              </a:solidFill>
              <a:latin typeface="Tahoma"/>
              <a:cs typeface="Tahoma"/>
            </a:rPr>
            <a:t>  knowledge to perform job </a:t>
          </a:r>
        </a:p>
        <a:p>
          <a:pPr algn="l" rtl="0">
            <a:defRPr sz="1000"/>
          </a:pPr>
          <a:r>
            <a:rPr lang="en-US" sz="1000" b="1" i="0" u="none" strike="noStrike" baseline="0">
              <a:solidFill>
                <a:srgbClr val="000000"/>
              </a:solidFill>
              <a:latin typeface="Tahoma"/>
              <a:cs typeface="Tahoma"/>
            </a:rPr>
            <a:t>  requirements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Sufficient language skills to support the  </a:t>
          </a:r>
        </a:p>
        <a:p>
          <a:pPr algn="l" rtl="0">
            <a:defRPr sz="1000"/>
          </a:pPr>
          <a:r>
            <a:rPr lang="en-US" sz="1000" b="0" i="0" u="none" strike="noStrike" baseline="0">
              <a:solidFill>
                <a:srgbClr val="000000"/>
              </a:solidFill>
              <a:latin typeface="Tahoma"/>
              <a:cs typeface="Tahoma"/>
            </a:rPr>
            <a:t>  Customer</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Provision for 24 hour Customer </a:t>
          </a:r>
        </a:p>
        <a:p>
          <a:pPr algn="l" rtl="0">
            <a:defRPr sz="1000"/>
          </a:pPr>
          <a:r>
            <a:rPr lang="en-US" sz="1000" b="1" i="0" u="none" strike="noStrike" baseline="0">
              <a:solidFill>
                <a:srgbClr val="000000"/>
              </a:solidFill>
              <a:latin typeface="Tahoma"/>
              <a:cs typeface="Tahoma"/>
            </a:rPr>
            <a:t>  support</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3" name="Text Box 20">
          <a:extLst>
            <a:ext uri="{FF2B5EF4-FFF2-40B4-BE49-F238E27FC236}">
              <a16:creationId xmlns:a16="http://schemas.microsoft.com/office/drawing/2014/main" id="{00000000-0008-0000-0900-000067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Plant is clean, orderly and well lit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5S disciplines are in place</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Appropriate machine guarding and safeties are     </a:t>
          </a:r>
        </a:p>
        <a:p>
          <a:pPr algn="l" rtl="0">
            <a:defRPr sz="1000"/>
          </a:pPr>
          <a:r>
            <a:rPr lang="en-US" sz="1000" b="0" i="0" u="none" strike="noStrike" baseline="0">
              <a:solidFill>
                <a:srgbClr val="000000"/>
              </a:solidFill>
              <a:latin typeface="Tahoma"/>
              <a:cs typeface="Tahoma"/>
            </a:rPr>
            <a:t>   evident</a:t>
          </a:r>
        </a:p>
        <a:p>
          <a:pPr algn="l" rtl="0">
            <a:defRPr sz="1000"/>
          </a:pPr>
          <a:r>
            <a:rPr lang="en-US" sz="1000" b="0" i="0" u="none" strike="noStrike" baseline="0">
              <a:solidFill>
                <a:srgbClr val="000000"/>
              </a:solidFill>
              <a:latin typeface="Tahoma"/>
              <a:cs typeface="Tahoma"/>
            </a:rPr>
            <a:t>- No signs of visible pollution or spills</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4" name="Text Box 21">
          <a:extLst>
            <a:ext uri="{FF2B5EF4-FFF2-40B4-BE49-F238E27FC236}">
              <a16:creationId xmlns:a16="http://schemas.microsoft.com/office/drawing/2014/main" id="{00000000-0008-0000-0900-000068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Posted information is appropriate </a:t>
          </a:r>
        </a:p>
        <a:p>
          <a:pPr algn="l" rtl="0">
            <a:defRPr sz="1000"/>
          </a:pPr>
          <a:r>
            <a:rPr lang="en-US" sz="1000" b="1" i="0" u="none" strike="noStrike" baseline="0">
              <a:solidFill>
                <a:srgbClr val="000000"/>
              </a:solidFill>
              <a:latin typeface="Tahoma"/>
              <a:cs typeface="Tahoma"/>
            </a:rPr>
            <a:t>  and current (including Customer Ratings)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communication sessions</a:t>
          </a:r>
        </a:p>
        <a:p>
          <a:pPr algn="l" rtl="0">
            <a:defRPr sz="1000"/>
          </a:pPr>
          <a:r>
            <a:rPr lang="en-US" sz="1000" b="0" i="0" u="none" strike="noStrike" baseline="0">
              <a:solidFill>
                <a:srgbClr val="000000"/>
              </a:solidFill>
              <a:latin typeface="Tahoma"/>
              <a:cs typeface="Tahoma"/>
            </a:rPr>
            <a:t>- Employee Suggestion Program</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5" name="Text Box 22">
          <a:extLst>
            <a:ext uri="{FF2B5EF4-FFF2-40B4-BE49-F238E27FC236}">
              <a16:creationId xmlns:a16="http://schemas.microsoft.com/office/drawing/2014/main" id="{00000000-0008-0000-0900-000069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defined in the Business Plan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reflect continuous </a:t>
          </a:r>
        </a:p>
        <a:p>
          <a:pPr algn="l" rtl="0">
            <a:defRPr sz="1000"/>
          </a:pPr>
          <a:r>
            <a:rPr lang="en-US" sz="1000" b="1" i="0" u="none" strike="noStrike" baseline="0">
              <a:solidFill>
                <a:srgbClr val="000000"/>
              </a:solidFill>
              <a:latin typeface="Tahoma"/>
              <a:cs typeface="Tahoma"/>
            </a:rPr>
            <a:t>  improvement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Minutes of Management Review Meetings</a:t>
          </a:r>
        </a:p>
        <a:p>
          <a:pPr algn="l" rtl="0">
            <a:defRPr sz="1000"/>
          </a:pPr>
          <a:r>
            <a:rPr lang="en-US" sz="1000" b="0" i="0" u="none" strike="noStrike" baseline="0">
              <a:solidFill>
                <a:srgbClr val="000000"/>
              </a:solidFill>
              <a:latin typeface="Tahoma"/>
              <a:cs typeface="Tahoma"/>
            </a:rPr>
            <a:t>- Evidence of Cost of Quality Analysis &amp; Tracking</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106" name="Text Box 23">
          <a:extLst>
            <a:ext uri="{FF2B5EF4-FFF2-40B4-BE49-F238E27FC236}">
              <a16:creationId xmlns:a16="http://schemas.microsoft.com/office/drawing/2014/main" id="{00000000-0008-0000-0900-00006A000000}"/>
            </a:ext>
          </a:extLst>
        </xdr:cNvPr>
        <xdr:cNvSpPr txBox="1">
          <a:spLocks noChangeArrowheads="1"/>
        </xdr:cNvSpPr>
      </xdr:nvSpPr>
      <xdr:spPr bwMode="auto">
        <a:xfrm>
          <a:off x="2562225" y="120396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Job descriptions for all levels of the  </a:t>
          </a:r>
        </a:p>
        <a:p>
          <a:pPr algn="l" rtl="0">
            <a:defRPr sz="1000"/>
          </a:pPr>
          <a:r>
            <a:rPr lang="en-US" sz="1000" b="1" i="0" u="none" strike="noStrike" baseline="0">
              <a:solidFill>
                <a:srgbClr val="000000"/>
              </a:solidFill>
              <a:latin typeface="Tahoma"/>
              <a:cs typeface="Tahoma"/>
            </a:rPr>
            <a:t>  organization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Training Records (Including Contract)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Employee training defined &amp; implemented</a:t>
          </a:r>
        </a:p>
        <a:p>
          <a:pPr algn="l" rtl="0">
            <a:defRPr sz="1000"/>
          </a:pPr>
          <a:r>
            <a:rPr lang="en-US" sz="1000" b="0" i="0" u="none" strike="noStrike" baseline="0">
              <a:solidFill>
                <a:srgbClr val="000000"/>
              </a:solidFill>
              <a:latin typeface="Tahoma"/>
              <a:cs typeface="Tahoma"/>
            </a:rPr>
            <a:t>- Cross-Training Matrix</a:t>
          </a:r>
        </a:p>
      </xdr:txBody>
    </xdr:sp>
    <xdr:clientData/>
  </xdr:twoCellAnchor>
  <xdr:twoCellAnchor>
    <xdr:from>
      <xdr:col>2</xdr:col>
      <xdr:colOff>2867025</xdr:colOff>
      <xdr:row>2</xdr:row>
      <xdr:rowOff>0</xdr:rowOff>
    </xdr:from>
    <xdr:to>
      <xdr:col>3</xdr:col>
      <xdr:colOff>3838575</xdr:colOff>
      <xdr:row>2</xdr:row>
      <xdr:rowOff>0</xdr:rowOff>
    </xdr:to>
    <xdr:sp macro="" textlink="">
      <xdr:nvSpPr>
        <xdr:cNvPr id="107" name="Text Box 24">
          <a:extLst>
            <a:ext uri="{FF2B5EF4-FFF2-40B4-BE49-F238E27FC236}">
              <a16:creationId xmlns:a16="http://schemas.microsoft.com/office/drawing/2014/main" id="{00000000-0008-0000-0900-00006B000000}"/>
            </a:ext>
          </a:extLst>
        </xdr:cNvPr>
        <xdr:cNvSpPr txBox="1">
          <a:spLocks noChangeArrowheads="1"/>
        </xdr:cNvSpPr>
      </xdr:nvSpPr>
      <xdr:spPr bwMode="auto">
        <a:xfrm>
          <a:off x="5419725" y="1203960"/>
          <a:ext cx="3928110" cy="0"/>
        </a:xfrm>
        <a:prstGeom prst="rect">
          <a:avLst/>
        </a:prstGeom>
        <a:solidFill>
          <a:srgbClr val="FFFFFF"/>
        </a:solidFill>
        <a:ln w="9525">
          <a:solidFill>
            <a:srgbClr val="000000"/>
          </a:solidFill>
          <a:miter lim="800000"/>
          <a:headEnd/>
          <a:tailEnd/>
        </a:ln>
      </xdr:spPr>
    </xdr:sp>
    <xdr:clientData/>
  </xdr:twoCellAnchor>
  <xdr:twoCellAnchor>
    <xdr:from>
      <xdr:col>3</xdr:col>
      <xdr:colOff>9525</xdr:colOff>
      <xdr:row>2</xdr:row>
      <xdr:rowOff>0</xdr:rowOff>
    </xdr:from>
    <xdr:to>
      <xdr:col>4</xdr:col>
      <xdr:colOff>9525</xdr:colOff>
      <xdr:row>2</xdr:row>
      <xdr:rowOff>0</xdr:rowOff>
    </xdr:to>
    <xdr:sp macro="" textlink="">
      <xdr:nvSpPr>
        <xdr:cNvPr id="108" name="Text Box 25">
          <a:extLst>
            <a:ext uri="{FF2B5EF4-FFF2-40B4-BE49-F238E27FC236}">
              <a16:creationId xmlns:a16="http://schemas.microsoft.com/office/drawing/2014/main" id="{00000000-0008-0000-0900-00006C000000}"/>
            </a:ext>
          </a:extLst>
        </xdr:cNvPr>
        <xdr:cNvSpPr txBox="1">
          <a:spLocks noChangeArrowheads="1"/>
        </xdr:cNvSpPr>
      </xdr:nvSpPr>
      <xdr:spPr bwMode="auto">
        <a:xfrm>
          <a:off x="5518785"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09" name="Text Box 26">
          <a:extLst>
            <a:ext uri="{FF2B5EF4-FFF2-40B4-BE49-F238E27FC236}">
              <a16:creationId xmlns:a16="http://schemas.microsoft.com/office/drawing/2014/main" id="{00000000-0008-0000-0900-00006D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10" name="Text Box 27">
          <a:extLst>
            <a:ext uri="{FF2B5EF4-FFF2-40B4-BE49-F238E27FC236}">
              <a16:creationId xmlns:a16="http://schemas.microsoft.com/office/drawing/2014/main" id="{00000000-0008-0000-0900-00006E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11" name="Text Box 28">
          <a:extLst>
            <a:ext uri="{FF2B5EF4-FFF2-40B4-BE49-F238E27FC236}">
              <a16:creationId xmlns:a16="http://schemas.microsoft.com/office/drawing/2014/main" id="{00000000-0008-0000-0900-00006F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12" name="Text Box 29">
          <a:extLst>
            <a:ext uri="{FF2B5EF4-FFF2-40B4-BE49-F238E27FC236}">
              <a16:creationId xmlns:a16="http://schemas.microsoft.com/office/drawing/2014/main" id="{00000000-0008-0000-0900-000070000000}"/>
            </a:ext>
          </a:extLst>
        </xdr:cNvPr>
        <xdr:cNvSpPr txBox="1">
          <a:spLocks noChangeArrowheads="1"/>
        </xdr:cNvSpPr>
      </xdr:nvSpPr>
      <xdr:spPr bwMode="auto">
        <a:xfrm>
          <a:off x="5509260" y="120396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0</xdr:rowOff>
    </xdr:from>
    <xdr:to>
      <xdr:col>2</xdr:col>
      <xdr:colOff>2867025</xdr:colOff>
      <xdr:row>8</xdr:row>
      <xdr:rowOff>0</xdr:rowOff>
    </xdr:to>
    <xdr:sp macro="" textlink="">
      <xdr:nvSpPr>
        <xdr:cNvPr id="113" name="Text Box 34">
          <a:extLst>
            <a:ext uri="{FF2B5EF4-FFF2-40B4-BE49-F238E27FC236}">
              <a16:creationId xmlns:a16="http://schemas.microsoft.com/office/drawing/2014/main" id="{00000000-0008-0000-0900-000071000000}"/>
            </a:ext>
          </a:extLst>
        </xdr:cNvPr>
        <xdr:cNvSpPr txBox="1">
          <a:spLocks noChangeArrowheads="1"/>
        </xdr:cNvSpPr>
      </xdr:nvSpPr>
      <xdr:spPr bwMode="auto">
        <a:xfrm>
          <a:off x="2562225" y="800862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3175</xdr:rowOff>
    </xdr:from>
    <xdr:to>
      <xdr:col>2</xdr:col>
      <xdr:colOff>2867025</xdr:colOff>
      <xdr:row>8</xdr:row>
      <xdr:rowOff>3175</xdr:rowOff>
    </xdr:to>
    <xdr:sp macro="" textlink="">
      <xdr:nvSpPr>
        <xdr:cNvPr id="114" name="Text Box 35">
          <a:extLst>
            <a:ext uri="{FF2B5EF4-FFF2-40B4-BE49-F238E27FC236}">
              <a16:creationId xmlns:a16="http://schemas.microsoft.com/office/drawing/2014/main" id="{00000000-0008-0000-0900-000072000000}"/>
            </a:ext>
          </a:extLst>
        </xdr:cNvPr>
        <xdr:cNvSpPr txBox="1">
          <a:spLocks noChangeArrowheads="1"/>
        </xdr:cNvSpPr>
      </xdr:nvSpPr>
      <xdr:spPr bwMode="auto">
        <a:xfrm>
          <a:off x="2562225" y="80117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3</xdr:col>
      <xdr:colOff>0</xdr:colOff>
      <xdr:row>8</xdr:row>
      <xdr:rowOff>0</xdr:rowOff>
    </xdr:from>
    <xdr:to>
      <xdr:col>4</xdr:col>
      <xdr:colOff>0</xdr:colOff>
      <xdr:row>8</xdr:row>
      <xdr:rowOff>0</xdr:rowOff>
    </xdr:to>
    <xdr:sp macro="" textlink="">
      <xdr:nvSpPr>
        <xdr:cNvPr id="115" name="Text Box 36">
          <a:extLst>
            <a:ext uri="{FF2B5EF4-FFF2-40B4-BE49-F238E27FC236}">
              <a16:creationId xmlns:a16="http://schemas.microsoft.com/office/drawing/2014/main" id="{00000000-0008-0000-0900-000073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16" name="Text Box 37">
          <a:extLst>
            <a:ext uri="{FF2B5EF4-FFF2-40B4-BE49-F238E27FC236}">
              <a16:creationId xmlns:a16="http://schemas.microsoft.com/office/drawing/2014/main" id="{00000000-0008-0000-0900-000074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3175</xdr:rowOff>
    </xdr:from>
    <xdr:to>
      <xdr:col>2</xdr:col>
      <xdr:colOff>2867025</xdr:colOff>
      <xdr:row>8</xdr:row>
      <xdr:rowOff>3175</xdr:rowOff>
    </xdr:to>
    <xdr:sp macro="" textlink="">
      <xdr:nvSpPr>
        <xdr:cNvPr id="117" name="Text Box 38">
          <a:extLst>
            <a:ext uri="{FF2B5EF4-FFF2-40B4-BE49-F238E27FC236}">
              <a16:creationId xmlns:a16="http://schemas.microsoft.com/office/drawing/2014/main" id="{00000000-0008-0000-0900-000075000000}"/>
            </a:ext>
          </a:extLst>
        </xdr:cNvPr>
        <xdr:cNvSpPr txBox="1">
          <a:spLocks noChangeArrowheads="1"/>
        </xdr:cNvSpPr>
      </xdr:nvSpPr>
      <xdr:spPr bwMode="auto">
        <a:xfrm>
          <a:off x="2562225" y="80117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8</xdr:row>
      <xdr:rowOff>3175</xdr:rowOff>
    </xdr:from>
    <xdr:to>
      <xdr:col>3</xdr:col>
      <xdr:colOff>9525</xdr:colOff>
      <xdr:row>8</xdr:row>
      <xdr:rowOff>3175</xdr:rowOff>
    </xdr:to>
    <xdr:sp macro="" textlink="">
      <xdr:nvSpPr>
        <xdr:cNvPr id="118" name="Text Box 39">
          <a:extLst>
            <a:ext uri="{FF2B5EF4-FFF2-40B4-BE49-F238E27FC236}">
              <a16:creationId xmlns:a16="http://schemas.microsoft.com/office/drawing/2014/main" id="{00000000-0008-0000-0900-000076000000}"/>
            </a:ext>
          </a:extLst>
        </xdr:cNvPr>
        <xdr:cNvSpPr txBox="1">
          <a:spLocks noChangeArrowheads="1"/>
        </xdr:cNvSpPr>
      </xdr:nvSpPr>
      <xdr:spPr bwMode="auto">
        <a:xfrm>
          <a:off x="2581275" y="80117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8</xdr:row>
      <xdr:rowOff>0</xdr:rowOff>
    </xdr:from>
    <xdr:to>
      <xdr:col>4</xdr:col>
      <xdr:colOff>0</xdr:colOff>
      <xdr:row>8</xdr:row>
      <xdr:rowOff>0</xdr:rowOff>
    </xdr:to>
    <xdr:sp macro="" textlink="">
      <xdr:nvSpPr>
        <xdr:cNvPr id="119" name="Text Box 40">
          <a:extLst>
            <a:ext uri="{FF2B5EF4-FFF2-40B4-BE49-F238E27FC236}">
              <a16:creationId xmlns:a16="http://schemas.microsoft.com/office/drawing/2014/main" id="{00000000-0008-0000-0900-000077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20" name="Text Box 41">
          <a:extLst>
            <a:ext uri="{FF2B5EF4-FFF2-40B4-BE49-F238E27FC236}">
              <a16:creationId xmlns:a16="http://schemas.microsoft.com/office/drawing/2014/main" id="{00000000-0008-0000-0900-000078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8</xdr:row>
      <xdr:rowOff>3175</xdr:rowOff>
    </xdr:from>
    <xdr:to>
      <xdr:col>3</xdr:col>
      <xdr:colOff>0</xdr:colOff>
      <xdr:row>8</xdr:row>
      <xdr:rowOff>3175</xdr:rowOff>
    </xdr:to>
    <xdr:sp macro="" textlink="">
      <xdr:nvSpPr>
        <xdr:cNvPr id="121" name="Text Box 44">
          <a:extLst>
            <a:ext uri="{FF2B5EF4-FFF2-40B4-BE49-F238E27FC236}">
              <a16:creationId xmlns:a16="http://schemas.microsoft.com/office/drawing/2014/main" id="{00000000-0008-0000-0900-000079000000}"/>
            </a:ext>
          </a:extLst>
        </xdr:cNvPr>
        <xdr:cNvSpPr txBox="1">
          <a:spLocks noChangeArrowheads="1"/>
        </xdr:cNvSpPr>
      </xdr:nvSpPr>
      <xdr:spPr bwMode="auto">
        <a:xfrm>
          <a:off x="2571750" y="80117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3</xdr:col>
      <xdr:colOff>0</xdr:colOff>
      <xdr:row>8</xdr:row>
      <xdr:rowOff>0</xdr:rowOff>
    </xdr:from>
    <xdr:to>
      <xdr:col>4</xdr:col>
      <xdr:colOff>0</xdr:colOff>
      <xdr:row>8</xdr:row>
      <xdr:rowOff>0</xdr:rowOff>
    </xdr:to>
    <xdr:sp macro="" textlink="">
      <xdr:nvSpPr>
        <xdr:cNvPr id="122" name="Text Box 45">
          <a:extLst>
            <a:ext uri="{FF2B5EF4-FFF2-40B4-BE49-F238E27FC236}">
              <a16:creationId xmlns:a16="http://schemas.microsoft.com/office/drawing/2014/main" id="{00000000-0008-0000-0900-00007A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23" name="Text Box 46">
          <a:extLst>
            <a:ext uri="{FF2B5EF4-FFF2-40B4-BE49-F238E27FC236}">
              <a16:creationId xmlns:a16="http://schemas.microsoft.com/office/drawing/2014/main" id="{00000000-0008-0000-0900-00007B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3175</xdr:rowOff>
    </xdr:from>
    <xdr:to>
      <xdr:col>2</xdr:col>
      <xdr:colOff>2867025</xdr:colOff>
      <xdr:row>8</xdr:row>
      <xdr:rowOff>3175</xdr:rowOff>
    </xdr:to>
    <xdr:sp macro="" textlink="">
      <xdr:nvSpPr>
        <xdr:cNvPr id="124" name="Text Box 47">
          <a:extLst>
            <a:ext uri="{FF2B5EF4-FFF2-40B4-BE49-F238E27FC236}">
              <a16:creationId xmlns:a16="http://schemas.microsoft.com/office/drawing/2014/main" id="{00000000-0008-0000-0900-00007C000000}"/>
            </a:ext>
          </a:extLst>
        </xdr:cNvPr>
        <xdr:cNvSpPr txBox="1">
          <a:spLocks noChangeArrowheads="1"/>
        </xdr:cNvSpPr>
      </xdr:nvSpPr>
      <xdr:spPr bwMode="auto">
        <a:xfrm>
          <a:off x="2562225" y="80117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3</xdr:col>
      <xdr:colOff>0</xdr:colOff>
      <xdr:row>8</xdr:row>
      <xdr:rowOff>0</xdr:rowOff>
    </xdr:from>
    <xdr:to>
      <xdr:col>4</xdr:col>
      <xdr:colOff>0</xdr:colOff>
      <xdr:row>8</xdr:row>
      <xdr:rowOff>0</xdr:rowOff>
    </xdr:to>
    <xdr:sp macro="" textlink="">
      <xdr:nvSpPr>
        <xdr:cNvPr id="125" name="Text Box 48">
          <a:extLst>
            <a:ext uri="{FF2B5EF4-FFF2-40B4-BE49-F238E27FC236}">
              <a16:creationId xmlns:a16="http://schemas.microsoft.com/office/drawing/2014/main" id="{00000000-0008-0000-0900-00007D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26" name="Text Box 49">
          <a:extLst>
            <a:ext uri="{FF2B5EF4-FFF2-40B4-BE49-F238E27FC236}">
              <a16:creationId xmlns:a16="http://schemas.microsoft.com/office/drawing/2014/main" id="{00000000-0008-0000-0900-00007E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3175</xdr:rowOff>
    </xdr:from>
    <xdr:to>
      <xdr:col>2</xdr:col>
      <xdr:colOff>2867025</xdr:colOff>
      <xdr:row>8</xdr:row>
      <xdr:rowOff>3175</xdr:rowOff>
    </xdr:to>
    <xdr:sp macro="" textlink="">
      <xdr:nvSpPr>
        <xdr:cNvPr id="127" name="Text Box 50">
          <a:extLst>
            <a:ext uri="{FF2B5EF4-FFF2-40B4-BE49-F238E27FC236}">
              <a16:creationId xmlns:a16="http://schemas.microsoft.com/office/drawing/2014/main" id="{00000000-0008-0000-0900-00007F000000}"/>
            </a:ext>
          </a:extLst>
        </xdr:cNvPr>
        <xdr:cNvSpPr txBox="1">
          <a:spLocks noChangeArrowheads="1"/>
        </xdr:cNvSpPr>
      </xdr:nvSpPr>
      <xdr:spPr bwMode="auto">
        <a:xfrm>
          <a:off x="2562225" y="80117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8</xdr:row>
      <xdr:rowOff>0</xdr:rowOff>
    </xdr:from>
    <xdr:to>
      <xdr:col>4</xdr:col>
      <xdr:colOff>0</xdr:colOff>
      <xdr:row>8</xdr:row>
      <xdr:rowOff>0</xdr:rowOff>
    </xdr:to>
    <xdr:sp macro="" textlink="">
      <xdr:nvSpPr>
        <xdr:cNvPr id="128" name="Text Box 51">
          <a:extLst>
            <a:ext uri="{FF2B5EF4-FFF2-40B4-BE49-F238E27FC236}">
              <a16:creationId xmlns:a16="http://schemas.microsoft.com/office/drawing/2014/main" id="{00000000-0008-0000-0900-000080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29" name="Text Box 52">
          <a:extLst>
            <a:ext uri="{FF2B5EF4-FFF2-40B4-BE49-F238E27FC236}">
              <a16:creationId xmlns:a16="http://schemas.microsoft.com/office/drawing/2014/main" id="{00000000-0008-0000-0900-000081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8</xdr:row>
      <xdr:rowOff>0</xdr:rowOff>
    </xdr:from>
    <xdr:to>
      <xdr:col>2</xdr:col>
      <xdr:colOff>2857500</xdr:colOff>
      <xdr:row>8</xdr:row>
      <xdr:rowOff>0</xdr:rowOff>
    </xdr:to>
    <xdr:sp macro="" textlink="">
      <xdr:nvSpPr>
        <xdr:cNvPr id="130" name="Text Box 53">
          <a:extLst>
            <a:ext uri="{FF2B5EF4-FFF2-40B4-BE49-F238E27FC236}">
              <a16:creationId xmlns:a16="http://schemas.microsoft.com/office/drawing/2014/main" id="{00000000-0008-0000-0900-000082000000}"/>
            </a:ext>
          </a:extLst>
        </xdr:cNvPr>
        <xdr:cNvSpPr txBox="1">
          <a:spLocks noChangeArrowheads="1"/>
        </xdr:cNvSpPr>
      </xdr:nvSpPr>
      <xdr:spPr bwMode="auto">
        <a:xfrm>
          <a:off x="2562225" y="8008620"/>
          <a:ext cx="2847975" cy="0"/>
        </a:xfrm>
        <a:prstGeom prst="rect">
          <a:avLst/>
        </a:prstGeom>
        <a:solidFill>
          <a:srgbClr val="FFFFFF"/>
        </a:solidFill>
        <a:ln w="9525">
          <a:no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FF"/>
              </a:solidFill>
              <a:latin typeface="Tahoma"/>
              <a:cs typeface="Tahoma"/>
            </a:rPr>
            <a:t>- </a:t>
          </a:r>
          <a:r>
            <a:rPr lang="en-US" sz="1000" b="0" i="0" u="none" strike="noStrike" baseline="0">
              <a:solidFill>
                <a:srgbClr val="0000FF"/>
              </a:solidFill>
              <a:latin typeface="Tahoma"/>
              <a:cs typeface="Tahoma"/>
            </a:rPr>
            <a:t>Billet/bar temperature controlled (hot/warm process)</a:t>
          </a:r>
        </a:p>
        <a:p>
          <a:pPr algn="l" rtl="0">
            <a:defRPr sz="1000"/>
          </a:pPr>
          <a:r>
            <a:rPr lang="en-US" sz="1000" b="0" i="0" u="none" strike="noStrike" baseline="0">
              <a:solidFill>
                <a:srgbClr val="0000FF"/>
              </a:solidFill>
              <a:latin typeface="Tahoma"/>
              <a:cs typeface="Tahoma"/>
            </a:rPr>
            <a:t>- Tonnage and ejector force monitored </a:t>
          </a:r>
        </a:p>
      </xdr:txBody>
    </xdr:sp>
    <xdr:clientData/>
  </xdr:twoCellAnchor>
  <xdr:twoCellAnchor>
    <xdr:from>
      <xdr:col>3</xdr:col>
      <xdr:colOff>0</xdr:colOff>
      <xdr:row>8</xdr:row>
      <xdr:rowOff>0</xdr:rowOff>
    </xdr:from>
    <xdr:to>
      <xdr:col>4</xdr:col>
      <xdr:colOff>0</xdr:colOff>
      <xdr:row>8</xdr:row>
      <xdr:rowOff>0</xdr:rowOff>
    </xdr:to>
    <xdr:sp macro="" textlink="">
      <xdr:nvSpPr>
        <xdr:cNvPr id="131" name="Text Box 54">
          <a:extLst>
            <a:ext uri="{FF2B5EF4-FFF2-40B4-BE49-F238E27FC236}">
              <a16:creationId xmlns:a16="http://schemas.microsoft.com/office/drawing/2014/main" id="{00000000-0008-0000-0900-000083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32" name="Text Box 55">
          <a:extLst>
            <a:ext uri="{FF2B5EF4-FFF2-40B4-BE49-F238E27FC236}">
              <a16:creationId xmlns:a16="http://schemas.microsoft.com/office/drawing/2014/main" id="{00000000-0008-0000-0900-000084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12</xdr:row>
      <xdr:rowOff>3175</xdr:rowOff>
    </xdr:from>
    <xdr:to>
      <xdr:col>2</xdr:col>
      <xdr:colOff>2867025</xdr:colOff>
      <xdr:row>12</xdr:row>
      <xdr:rowOff>3175</xdr:rowOff>
    </xdr:to>
    <xdr:sp macro="" textlink="">
      <xdr:nvSpPr>
        <xdr:cNvPr id="133" name="Text Box 68">
          <a:extLst>
            <a:ext uri="{FF2B5EF4-FFF2-40B4-BE49-F238E27FC236}">
              <a16:creationId xmlns:a16="http://schemas.microsoft.com/office/drawing/2014/main" id="{00000000-0008-0000-0900-000085000000}"/>
            </a:ext>
          </a:extLst>
        </xdr:cNvPr>
        <xdr:cNvSpPr txBox="1">
          <a:spLocks noChangeArrowheads="1"/>
        </xdr:cNvSpPr>
      </xdr:nvSpPr>
      <xdr:spPr bwMode="auto">
        <a:xfrm>
          <a:off x="2562225" y="1330769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All material specifications are available &amp; known</a:t>
          </a:r>
        </a:p>
        <a:p>
          <a:pPr algn="l" rtl="0">
            <a:defRPr sz="1000"/>
          </a:pPr>
          <a:r>
            <a:rPr lang="en-US" sz="1000" b="0" i="0" u="none" strike="noStrike" baseline="0">
              <a:solidFill>
                <a:srgbClr val="000000"/>
              </a:solidFill>
              <a:latin typeface="Tahoma"/>
              <a:cs typeface="Tahoma"/>
            </a:rPr>
            <a:t>- Lot numbers are controlled and traceable</a:t>
          </a:r>
        </a:p>
        <a:p>
          <a:pPr algn="l" rtl="0">
            <a:defRPr sz="1000"/>
          </a:pPr>
          <a:r>
            <a:rPr lang="en-US" sz="1000" b="0" i="0" u="none" strike="noStrike" baseline="0">
              <a:solidFill>
                <a:srgbClr val="000000"/>
              </a:solidFill>
              <a:latin typeface="Tahoma"/>
              <a:cs typeface="Tahoma"/>
            </a:rPr>
            <a:t>- Boxes and drums are clean and sealed</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12</xdr:row>
      <xdr:rowOff>0</xdr:rowOff>
    </xdr:from>
    <xdr:to>
      <xdr:col>4</xdr:col>
      <xdr:colOff>0</xdr:colOff>
      <xdr:row>12</xdr:row>
      <xdr:rowOff>0</xdr:rowOff>
    </xdr:to>
    <xdr:sp macro="" textlink="">
      <xdr:nvSpPr>
        <xdr:cNvPr id="134" name="Text Box 70">
          <a:extLst>
            <a:ext uri="{FF2B5EF4-FFF2-40B4-BE49-F238E27FC236}">
              <a16:creationId xmlns:a16="http://schemas.microsoft.com/office/drawing/2014/main" id="{00000000-0008-0000-0900-000086000000}"/>
            </a:ext>
          </a:extLst>
        </xdr:cNvPr>
        <xdr:cNvSpPr txBox="1">
          <a:spLocks noChangeArrowheads="1"/>
        </xdr:cNvSpPr>
      </xdr:nvSpPr>
      <xdr:spPr bwMode="auto">
        <a:xfrm>
          <a:off x="5509260" y="133045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13</xdr:row>
      <xdr:rowOff>0</xdr:rowOff>
    </xdr:from>
    <xdr:to>
      <xdr:col>2</xdr:col>
      <xdr:colOff>2867025</xdr:colOff>
      <xdr:row>13</xdr:row>
      <xdr:rowOff>0</xdr:rowOff>
    </xdr:to>
    <xdr:sp macro="" textlink="">
      <xdr:nvSpPr>
        <xdr:cNvPr id="135" name="Text Box 74">
          <a:extLst>
            <a:ext uri="{FF2B5EF4-FFF2-40B4-BE49-F238E27FC236}">
              <a16:creationId xmlns:a16="http://schemas.microsoft.com/office/drawing/2014/main" id="{00000000-0008-0000-0900-000087000000}"/>
            </a:ext>
          </a:extLst>
        </xdr:cNvPr>
        <xdr:cNvSpPr txBox="1">
          <a:spLocks noChangeArrowheads="1"/>
        </xdr:cNvSpPr>
      </xdr:nvSpPr>
      <xdr:spPr bwMode="auto">
        <a:xfrm>
          <a:off x="2562225" y="1426464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Change Records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Inspection Instructions are changed to reflect </a:t>
          </a:r>
        </a:p>
        <a:p>
          <a:pPr algn="l" rtl="0">
            <a:defRPr sz="1000"/>
          </a:pPr>
          <a:r>
            <a:rPr lang="en-US" sz="1000" b="0" i="0" u="none" strike="noStrike" baseline="0">
              <a:solidFill>
                <a:srgbClr val="000000"/>
              </a:solidFill>
              <a:latin typeface="Tahoma"/>
              <a:cs typeface="Tahoma"/>
            </a:rPr>
            <a:t>  latest level</a:t>
          </a:r>
        </a:p>
        <a:p>
          <a:pPr algn="l" rtl="0">
            <a:defRPr sz="1000"/>
          </a:pPr>
          <a:r>
            <a:rPr lang="en-US" sz="1000" b="0" i="0" u="none" strike="noStrike" baseline="0">
              <a:solidFill>
                <a:srgbClr val="000000"/>
              </a:solidFill>
              <a:latin typeface="Tahoma"/>
              <a:cs typeface="Tahoma"/>
            </a:rPr>
            <a:t>- PPAP documents reflect latest level</a:t>
          </a:r>
        </a:p>
        <a:p>
          <a:pPr algn="l" rtl="0">
            <a:defRPr sz="1000"/>
          </a:pPr>
          <a:r>
            <a:rPr lang="en-US" sz="1000" b="0" i="0" u="none" strike="noStrike" baseline="0">
              <a:solidFill>
                <a:srgbClr val="000000"/>
              </a:solidFill>
              <a:latin typeface="Tahoma"/>
              <a:cs typeface="Tahoma"/>
            </a:rPr>
            <a:t>- Manufacturing Documents at latest level</a:t>
          </a:r>
        </a:p>
      </xdr:txBody>
    </xdr:sp>
    <xdr:clientData/>
  </xdr:twoCellAnchor>
  <xdr:twoCellAnchor>
    <xdr:from>
      <xdr:col>3</xdr:col>
      <xdr:colOff>0</xdr:colOff>
      <xdr:row>13</xdr:row>
      <xdr:rowOff>0</xdr:rowOff>
    </xdr:from>
    <xdr:to>
      <xdr:col>4</xdr:col>
      <xdr:colOff>0</xdr:colOff>
      <xdr:row>13</xdr:row>
      <xdr:rowOff>0</xdr:rowOff>
    </xdr:to>
    <xdr:sp macro="" textlink="">
      <xdr:nvSpPr>
        <xdr:cNvPr id="136" name="Text Box 76">
          <a:extLst>
            <a:ext uri="{FF2B5EF4-FFF2-40B4-BE49-F238E27FC236}">
              <a16:creationId xmlns:a16="http://schemas.microsoft.com/office/drawing/2014/main" id="{00000000-0008-0000-0900-000088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13</xdr:row>
      <xdr:rowOff>0</xdr:rowOff>
    </xdr:from>
    <xdr:to>
      <xdr:col>2</xdr:col>
      <xdr:colOff>2867025</xdr:colOff>
      <xdr:row>13</xdr:row>
      <xdr:rowOff>0</xdr:rowOff>
    </xdr:to>
    <xdr:sp macro="" textlink="">
      <xdr:nvSpPr>
        <xdr:cNvPr id="137" name="Text Box 77">
          <a:extLst>
            <a:ext uri="{FF2B5EF4-FFF2-40B4-BE49-F238E27FC236}">
              <a16:creationId xmlns:a16="http://schemas.microsoft.com/office/drawing/2014/main" id="{00000000-0008-0000-0900-000089000000}"/>
            </a:ext>
          </a:extLst>
        </xdr:cNvPr>
        <xdr:cNvSpPr txBox="1">
          <a:spLocks noChangeArrowheads="1"/>
        </xdr:cNvSpPr>
      </xdr:nvSpPr>
      <xdr:spPr bwMode="auto">
        <a:xfrm>
          <a:off x="2562225" y="1426464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Error-proofing on line</a:t>
          </a:r>
        </a:p>
        <a:p>
          <a:pPr algn="l" rtl="0">
            <a:defRPr sz="1000"/>
          </a:pPr>
          <a:r>
            <a:rPr lang="en-US" sz="1000" b="1" i="0" u="none" strike="noStrike" baseline="0">
              <a:solidFill>
                <a:srgbClr val="000000"/>
              </a:solidFill>
              <a:latin typeface="Tahoma"/>
              <a:cs typeface="Tahoma"/>
            </a:rPr>
            <a:t>- Poka Yoke</a:t>
          </a:r>
        </a:p>
        <a:p>
          <a:pPr algn="l" rtl="0">
            <a:defRPr sz="1000"/>
          </a:pPr>
          <a:r>
            <a:rPr lang="en-US" sz="1000" b="1" i="0" u="none" strike="noStrike" baseline="0">
              <a:solidFill>
                <a:srgbClr val="000000"/>
              </a:solidFill>
              <a:latin typeface="Tahoma"/>
              <a:cs typeface="Tahoma"/>
            </a:rPr>
            <a:t>- Lock boxes for defects</a:t>
          </a:r>
        </a:p>
        <a:p>
          <a:pPr algn="l" rtl="0">
            <a:defRPr sz="1000"/>
          </a:pPr>
          <a:r>
            <a:rPr lang="en-US" sz="1000" b="1" i="0" u="none" strike="noStrike" baseline="0">
              <a:solidFill>
                <a:srgbClr val="000000"/>
              </a:solidFill>
              <a:latin typeface="Tahoma"/>
              <a:cs typeface="Tahoma"/>
            </a:rPr>
            <a:t>- Record of daily verification of error proof</a:t>
          </a:r>
        </a:p>
      </xdr:txBody>
    </xdr:sp>
    <xdr:clientData/>
  </xdr:twoCellAnchor>
  <xdr:twoCellAnchor>
    <xdr:from>
      <xdr:col>3</xdr:col>
      <xdr:colOff>0</xdr:colOff>
      <xdr:row>13</xdr:row>
      <xdr:rowOff>0</xdr:rowOff>
    </xdr:from>
    <xdr:to>
      <xdr:col>4</xdr:col>
      <xdr:colOff>0</xdr:colOff>
      <xdr:row>13</xdr:row>
      <xdr:rowOff>0</xdr:rowOff>
    </xdr:to>
    <xdr:sp macro="" textlink="">
      <xdr:nvSpPr>
        <xdr:cNvPr id="138" name="Text Box 78">
          <a:extLst>
            <a:ext uri="{FF2B5EF4-FFF2-40B4-BE49-F238E27FC236}">
              <a16:creationId xmlns:a16="http://schemas.microsoft.com/office/drawing/2014/main" id="{00000000-0008-0000-0900-00008A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13</xdr:row>
      <xdr:rowOff>0</xdr:rowOff>
    </xdr:from>
    <xdr:to>
      <xdr:col>4</xdr:col>
      <xdr:colOff>0</xdr:colOff>
      <xdr:row>13</xdr:row>
      <xdr:rowOff>0</xdr:rowOff>
    </xdr:to>
    <xdr:sp macro="" textlink="">
      <xdr:nvSpPr>
        <xdr:cNvPr id="139" name="Text Box 79">
          <a:extLst>
            <a:ext uri="{FF2B5EF4-FFF2-40B4-BE49-F238E27FC236}">
              <a16:creationId xmlns:a16="http://schemas.microsoft.com/office/drawing/2014/main" id="{00000000-0008-0000-0900-00008B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13</xdr:row>
      <xdr:rowOff>0</xdr:rowOff>
    </xdr:from>
    <xdr:to>
      <xdr:col>4</xdr:col>
      <xdr:colOff>0</xdr:colOff>
      <xdr:row>13</xdr:row>
      <xdr:rowOff>0</xdr:rowOff>
    </xdr:to>
    <xdr:sp macro="" textlink="">
      <xdr:nvSpPr>
        <xdr:cNvPr id="140" name="Text Box 80">
          <a:extLst>
            <a:ext uri="{FF2B5EF4-FFF2-40B4-BE49-F238E27FC236}">
              <a16:creationId xmlns:a16="http://schemas.microsoft.com/office/drawing/2014/main" id="{00000000-0008-0000-0900-00008C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13</xdr:row>
      <xdr:rowOff>0</xdr:rowOff>
    </xdr:from>
    <xdr:to>
      <xdr:col>4</xdr:col>
      <xdr:colOff>0</xdr:colOff>
      <xdr:row>13</xdr:row>
      <xdr:rowOff>0</xdr:rowOff>
    </xdr:to>
    <xdr:sp macro="" textlink="">
      <xdr:nvSpPr>
        <xdr:cNvPr id="141" name="Text Box 81">
          <a:extLst>
            <a:ext uri="{FF2B5EF4-FFF2-40B4-BE49-F238E27FC236}">
              <a16:creationId xmlns:a16="http://schemas.microsoft.com/office/drawing/2014/main" id="{00000000-0008-0000-0900-00008D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13</xdr:row>
      <xdr:rowOff>0</xdr:rowOff>
    </xdr:from>
    <xdr:to>
      <xdr:col>4</xdr:col>
      <xdr:colOff>0</xdr:colOff>
      <xdr:row>13</xdr:row>
      <xdr:rowOff>0</xdr:rowOff>
    </xdr:to>
    <xdr:sp macro="" textlink="">
      <xdr:nvSpPr>
        <xdr:cNvPr id="142" name="Text Box 83">
          <a:extLst>
            <a:ext uri="{FF2B5EF4-FFF2-40B4-BE49-F238E27FC236}">
              <a16:creationId xmlns:a16="http://schemas.microsoft.com/office/drawing/2014/main" id="{00000000-0008-0000-0900-00008E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14</xdr:row>
      <xdr:rowOff>0</xdr:rowOff>
    </xdr:from>
    <xdr:to>
      <xdr:col>2</xdr:col>
      <xdr:colOff>2867025</xdr:colOff>
      <xdr:row>14</xdr:row>
      <xdr:rowOff>0</xdr:rowOff>
    </xdr:to>
    <xdr:sp macro="" textlink="">
      <xdr:nvSpPr>
        <xdr:cNvPr id="143" name="Text Box 86">
          <a:extLst>
            <a:ext uri="{FF2B5EF4-FFF2-40B4-BE49-F238E27FC236}">
              <a16:creationId xmlns:a16="http://schemas.microsoft.com/office/drawing/2014/main" id="{00000000-0008-0000-0900-00008F000000}"/>
            </a:ext>
          </a:extLst>
        </xdr:cNvPr>
        <xdr:cNvSpPr txBox="1">
          <a:spLocks noChangeArrowheads="1"/>
        </xdr:cNvSpPr>
      </xdr:nvSpPr>
      <xdr:spPr bwMode="auto">
        <a:xfrm>
          <a:off x="2562225" y="1575054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14</xdr:row>
      <xdr:rowOff>0</xdr:rowOff>
    </xdr:from>
    <xdr:to>
      <xdr:col>4</xdr:col>
      <xdr:colOff>0</xdr:colOff>
      <xdr:row>14</xdr:row>
      <xdr:rowOff>0</xdr:rowOff>
    </xdr:to>
    <xdr:sp macro="" textlink="">
      <xdr:nvSpPr>
        <xdr:cNvPr id="144" name="Text Box 88">
          <a:extLst>
            <a:ext uri="{FF2B5EF4-FFF2-40B4-BE49-F238E27FC236}">
              <a16:creationId xmlns:a16="http://schemas.microsoft.com/office/drawing/2014/main" id="{00000000-0008-0000-0900-000090000000}"/>
            </a:ext>
          </a:extLst>
        </xdr:cNvPr>
        <xdr:cNvSpPr txBox="1">
          <a:spLocks noChangeArrowheads="1"/>
        </xdr:cNvSpPr>
      </xdr:nvSpPr>
      <xdr:spPr bwMode="auto">
        <a:xfrm>
          <a:off x="5509260" y="157505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19</xdr:row>
      <xdr:rowOff>0</xdr:rowOff>
    </xdr:from>
    <xdr:to>
      <xdr:col>2</xdr:col>
      <xdr:colOff>2867025</xdr:colOff>
      <xdr:row>19</xdr:row>
      <xdr:rowOff>0</xdr:rowOff>
    </xdr:to>
    <xdr:sp macro="" textlink="">
      <xdr:nvSpPr>
        <xdr:cNvPr id="145" name="Text Box 89">
          <a:extLst>
            <a:ext uri="{FF2B5EF4-FFF2-40B4-BE49-F238E27FC236}">
              <a16:creationId xmlns:a16="http://schemas.microsoft.com/office/drawing/2014/main" id="{00000000-0008-0000-0900-000091000000}"/>
            </a:ext>
          </a:extLst>
        </xdr:cNvPr>
        <xdr:cNvSpPr txBox="1">
          <a:spLocks noChangeArrowheads="1"/>
        </xdr:cNvSpPr>
      </xdr:nvSpPr>
      <xdr:spPr bwMode="auto">
        <a:xfrm>
          <a:off x="2562225" y="2015490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19</xdr:row>
      <xdr:rowOff>0</xdr:rowOff>
    </xdr:from>
    <xdr:to>
      <xdr:col>4</xdr:col>
      <xdr:colOff>0</xdr:colOff>
      <xdr:row>19</xdr:row>
      <xdr:rowOff>0</xdr:rowOff>
    </xdr:to>
    <xdr:sp macro="" textlink="">
      <xdr:nvSpPr>
        <xdr:cNvPr id="146" name="Text Box 91">
          <a:extLst>
            <a:ext uri="{FF2B5EF4-FFF2-40B4-BE49-F238E27FC236}">
              <a16:creationId xmlns:a16="http://schemas.microsoft.com/office/drawing/2014/main" id="{00000000-0008-0000-0900-000092000000}"/>
            </a:ext>
          </a:extLst>
        </xdr:cNvPr>
        <xdr:cNvSpPr txBox="1">
          <a:spLocks noChangeArrowheads="1"/>
        </xdr:cNvSpPr>
      </xdr:nvSpPr>
      <xdr:spPr bwMode="auto">
        <a:xfrm>
          <a:off x="5509260" y="2015490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147" name="Text Box 95">
          <a:extLst>
            <a:ext uri="{FF2B5EF4-FFF2-40B4-BE49-F238E27FC236}">
              <a16:creationId xmlns:a16="http://schemas.microsoft.com/office/drawing/2014/main" id="{00000000-0008-0000-0900-000093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8</xdr:row>
      <xdr:rowOff>3175</xdr:rowOff>
    </xdr:from>
    <xdr:to>
      <xdr:col>3</xdr:col>
      <xdr:colOff>0</xdr:colOff>
      <xdr:row>8</xdr:row>
      <xdr:rowOff>3175</xdr:rowOff>
    </xdr:to>
    <xdr:sp macro="" textlink="">
      <xdr:nvSpPr>
        <xdr:cNvPr id="148" name="Text Box 96">
          <a:extLst>
            <a:ext uri="{FF2B5EF4-FFF2-40B4-BE49-F238E27FC236}">
              <a16:creationId xmlns:a16="http://schemas.microsoft.com/office/drawing/2014/main" id="{00000000-0008-0000-0900-000094000000}"/>
            </a:ext>
          </a:extLst>
        </xdr:cNvPr>
        <xdr:cNvSpPr txBox="1">
          <a:spLocks noChangeArrowheads="1"/>
        </xdr:cNvSpPr>
      </xdr:nvSpPr>
      <xdr:spPr bwMode="auto">
        <a:xfrm>
          <a:off x="2571750" y="801179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13</xdr:row>
      <xdr:rowOff>0</xdr:rowOff>
    </xdr:from>
    <xdr:to>
      <xdr:col>2</xdr:col>
      <xdr:colOff>2867025</xdr:colOff>
      <xdr:row>13</xdr:row>
      <xdr:rowOff>0</xdr:rowOff>
    </xdr:to>
    <xdr:sp macro="" textlink="">
      <xdr:nvSpPr>
        <xdr:cNvPr id="149" name="Text Box 97">
          <a:extLst>
            <a:ext uri="{FF2B5EF4-FFF2-40B4-BE49-F238E27FC236}">
              <a16:creationId xmlns:a16="http://schemas.microsoft.com/office/drawing/2014/main" id="{00000000-0008-0000-0900-000095000000}"/>
            </a:ext>
          </a:extLst>
        </xdr:cNvPr>
        <xdr:cNvSpPr txBox="1">
          <a:spLocks noChangeArrowheads="1"/>
        </xdr:cNvSpPr>
      </xdr:nvSpPr>
      <xdr:spPr bwMode="auto">
        <a:xfrm>
          <a:off x="2562225" y="1426464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Review current 8Ds for completion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CFT to resolve problems</a:t>
          </a:r>
        </a:p>
        <a:p>
          <a:pPr algn="l" rtl="0">
            <a:defRPr sz="1000"/>
          </a:pPr>
          <a:r>
            <a:rPr lang="en-US" sz="1000" b="0" i="0" u="none" strike="noStrike" baseline="0">
              <a:solidFill>
                <a:srgbClr val="000000"/>
              </a:solidFill>
              <a:latin typeface="Tahoma"/>
              <a:cs typeface="Tahoma"/>
            </a:rPr>
            <a:t>- Record of Customer Non-conformance reports &amp; </a:t>
          </a:r>
        </a:p>
        <a:p>
          <a:pPr algn="l" rtl="0">
            <a:defRPr sz="1000"/>
          </a:pPr>
          <a:r>
            <a:rPr lang="en-US" sz="1000" b="0" i="0" u="none" strike="noStrike" baseline="0">
              <a:solidFill>
                <a:srgbClr val="000000"/>
              </a:solidFill>
              <a:latin typeface="Tahoma"/>
              <a:cs typeface="Tahoma"/>
            </a:rPr>
            <a:t>   status. Evidence of Tracking Log.</a:t>
          </a:r>
        </a:p>
        <a:p>
          <a:pPr algn="l" rtl="0">
            <a:defRPr sz="1000"/>
          </a:pPr>
          <a:r>
            <a:rPr lang="en-US" sz="1000" b="0" i="0" u="none" strike="noStrike" baseline="0">
              <a:solidFill>
                <a:srgbClr val="000000"/>
              </a:solidFill>
              <a:latin typeface="Tahoma"/>
              <a:cs typeface="Tahoma"/>
            </a:rPr>
            <a:t>- Application of corrective action across all </a:t>
          </a:r>
        </a:p>
        <a:p>
          <a:pPr algn="l" rtl="0">
            <a:defRPr sz="1000"/>
          </a:pPr>
          <a:r>
            <a:rPr lang="en-US" sz="1000" b="0" i="0" u="none" strike="noStrike" baseline="0">
              <a:solidFill>
                <a:srgbClr val="000000"/>
              </a:solidFill>
              <a:latin typeface="Tahoma"/>
              <a:cs typeface="Tahoma"/>
            </a:rPr>
            <a:t>  applicable and similar products</a:t>
          </a:r>
        </a:p>
      </xdr:txBody>
    </xdr:sp>
    <xdr:clientData/>
  </xdr:twoCellAnchor>
  <xdr:twoCellAnchor>
    <xdr:from>
      <xdr:col>2</xdr:col>
      <xdr:colOff>9525</xdr:colOff>
      <xdr:row>19</xdr:row>
      <xdr:rowOff>0</xdr:rowOff>
    </xdr:from>
    <xdr:to>
      <xdr:col>2</xdr:col>
      <xdr:colOff>2867025</xdr:colOff>
      <xdr:row>19</xdr:row>
      <xdr:rowOff>0</xdr:rowOff>
    </xdr:to>
    <xdr:sp macro="" textlink="">
      <xdr:nvSpPr>
        <xdr:cNvPr id="150" name="Text Box 107">
          <a:extLst>
            <a:ext uri="{FF2B5EF4-FFF2-40B4-BE49-F238E27FC236}">
              <a16:creationId xmlns:a16="http://schemas.microsoft.com/office/drawing/2014/main" id="{00000000-0008-0000-0900-000096000000}"/>
            </a:ext>
          </a:extLst>
        </xdr:cNvPr>
        <xdr:cNvSpPr txBox="1">
          <a:spLocks noChangeArrowheads="1"/>
        </xdr:cNvSpPr>
      </xdr:nvSpPr>
      <xdr:spPr bwMode="auto">
        <a:xfrm>
          <a:off x="2562225" y="2015490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13</xdr:row>
      <xdr:rowOff>1485900</xdr:rowOff>
    </xdr:from>
    <xdr:to>
      <xdr:col>3</xdr:col>
      <xdr:colOff>0</xdr:colOff>
      <xdr:row>13</xdr:row>
      <xdr:rowOff>1485900</xdr:rowOff>
    </xdr:to>
    <xdr:sp macro="" textlink="">
      <xdr:nvSpPr>
        <xdr:cNvPr id="151" name="Text Box 108">
          <a:extLst>
            <a:ext uri="{FF2B5EF4-FFF2-40B4-BE49-F238E27FC236}">
              <a16:creationId xmlns:a16="http://schemas.microsoft.com/office/drawing/2014/main" id="{00000000-0008-0000-0900-000097000000}"/>
            </a:ext>
          </a:extLst>
        </xdr:cNvPr>
        <xdr:cNvSpPr txBox="1">
          <a:spLocks noChangeArrowheads="1"/>
        </xdr:cNvSpPr>
      </xdr:nvSpPr>
      <xdr:spPr bwMode="auto">
        <a:xfrm>
          <a:off x="2571750" y="15750540"/>
          <a:ext cx="293751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8</xdr:row>
      <xdr:rowOff>3175</xdr:rowOff>
    </xdr:from>
    <xdr:to>
      <xdr:col>3</xdr:col>
      <xdr:colOff>0</xdr:colOff>
      <xdr:row>8</xdr:row>
      <xdr:rowOff>3175</xdr:rowOff>
    </xdr:to>
    <xdr:sp macro="" textlink="">
      <xdr:nvSpPr>
        <xdr:cNvPr id="152" name="Text Box 110">
          <a:extLst>
            <a:ext uri="{FF2B5EF4-FFF2-40B4-BE49-F238E27FC236}">
              <a16:creationId xmlns:a16="http://schemas.microsoft.com/office/drawing/2014/main" id="{00000000-0008-0000-0900-000098000000}"/>
            </a:ext>
          </a:extLst>
        </xdr:cNvPr>
        <xdr:cNvSpPr txBox="1">
          <a:spLocks noChangeArrowheads="1"/>
        </xdr:cNvSpPr>
      </xdr:nvSpPr>
      <xdr:spPr bwMode="auto">
        <a:xfrm>
          <a:off x="2581275" y="8011795"/>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twoCellAnchor>
    <xdr:from>
      <xdr:col>3</xdr:col>
      <xdr:colOff>0</xdr:colOff>
      <xdr:row>8</xdr:row>
      <xdr:rowOff>0</xdr:rowOff>
    </xdr:from>
    <xdr:to>
      <xdr:col>4</xdr:col>
      <xdr:colOff>0</xdr:colOff>
      <xdr:row>8</xdr:row>
      <xdr:rowOff>0</xdr:rowOff>
    </xdr:to>
    <xdr:sp macro="" textlink="">
      <xdr:nvSpPr>
        <xdr:cNvPr id="153" name="Text Box 111">
          <a:extLst>
            <a:ext uri="{FF2B5EF4-FFF2-40B4-BE49-F238E27FC236}">
              <a16:creationId xmlns:a16="http://schemas.microsoft.com/office/drawing/2014/main" id="{00000000-0008-0000-0900-000099000000}"/>
            </a:ext>
          </a:extLst>
        </xdr:cNvPr>
        <xdr:cNvSpPr txBox="1">
          <a:spLocks noChangeArrowheads="1"/>
        </xdr:cNvSpPr>
      </xdr:nvSpPr>
      <xdr:spPr bwMode="auto">
        <a:xfrm>
          <a:off x="5509260" y="8008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13</xdr:row>
      <xdr:rowOff>0</xdr:rowOff>
    </xdr:from>
    <xdr:to>
      <xdr:col>2</xdr:col>
      <xdr:colOff>2867025</xdr:colOff>
      <xdr:row>13</xdr:row>
      <xdr:rowOff>0</xdr:rowOff>
    </xdr:to>
    <xdr:sp macro="" textlink="">
      <xdr:nvSpPr>
        <xdr:cNvPr id="154" name="Text Box 112">
          <a:extLst>
            <a:ext uri="{FF2B5EF4-FFF2-40B4-BE49-F238E27FC236}">
              <a16:creationId xmlns:a16="http://schemas.microsoft.com/office/drawing/2014/main" id="{00000000-0008-0000-0900-00009A000000}"/>
            </a:ext>
          </a:extLst>
        </xdr:cNvPr>
        <xdr:cNvSpPr txBox="1">
          <a:spLocks noChangeArrowheads="1"/>
        </xdr:cNvSpPr>
      </xdr:nvSpPr>
      <xdr:spPr bwMode="auto">
        <a:xfrm>
          <a:off x="2562225" y="1426464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Tahoma"/>
              <a:cs typeface="Tahoma"/>
            </a:rPr>
            <a:t>- Records of Audits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Audit Schedule based on process requirements</a:t>
          </a:r>
        </a:p>
        <a:p>
          <a:pPr algn="l" rtl="0">
            <a:defRPr sz="1000"/>
          </a:pPr>
          <a:r>
            <a:rPr lang="en-US" sz="1000" b="0" i="0" u="none" strike="noStrike" baseline="0">
              <a:solidFill>
                <a:srgbClr val="000000"/>
              </a:solidFill>
              <a:latin typeface="Tahoma"/>
              <a:cs typeface="Tahoma"/>
            </a:rPr>
            <a:t>  (High Customer PPM, Failure Modes etc.)</a:t>
          </a:r>
        </a:p>
        <a:p>
          <a:pPr algn="l" rtl="0">
            <a:defRPr sz="1000"/>
          </a:pPr>
          <a:r>
            <a:rPr lang="en-US" sz="1000" b="0" i="0" u="none" strike="noStrike" baseline="0">
              <a:solidFill>
                <a:srgbClr val="000000"/>
              </a:solidFill>
              <a:latin typeface="Tahoma"/>
              <a:cs typeface="Tahoma"/>
            </a:rPr>
            <a:t>- Evidence of Lessons-Learned to drive improvement</a:t>
          </a:r>
        </a:p>
      </xdr:txBody>
    </xdr:sp>
    <xdr:clientData/>
  </xdr:twoCellAnchor>
  <xdr:twoCellAnchor>
    <xdr:from>
      <xdr:col>3</xdr:col>
      <xdr:colOff>0</xdr:colOff>
      <xdr:row>13</xdr:row>
      <xdr:rowOff>0</xdr:rowOff>
    </xdr:from>
    <xdr:to>
      <xdr:col>4</xdr:col>
      <xdr:colOff>0</xdr:colOff>
      <xdr:row>13</xdr:row>
      <xdr:rowOff>0</xdr:rowOff>
    </xdr:to>
    <xdr:sp macro="" textlink="">
      <xdr:nvSpPr>
        <xdr:cNvPr id="155" name="Text Box 113">
          <a:extLst>
            <a:ext uri="{FF2B5EF4-FFF2-40B4-BE49-F238E27FC236}">
              <a16:creationId xmlns:a16="http://schemas.microsoft.com/office/drawing/2014/main" id="{00000000-0008-0000-0900-00009B000000}"/>
            </a:ext>
          </a:extLst>
        </xdr:cNvPr>
        <xdr:cNvSpPr txBox="1">
          <a:spLocks noChangeArrowheads="1"/>
        </xdr:cNvSpPr>
      </xdr:nvSpPr>
      <xdr:spPr bwMode="auto">
        <a:xfrm>
          <a:off x="5509260" y="1426464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1127125</xdr:rowOff>
    </xdr:from>
    <xdr:to>
      <xdr:col>2</xdr:col>
      <xdr:colOff>2867025</xdr:colOff>
      <xdr:row>5</xdr:row>
      <xdr:rowOff>1127125</xdr:rowOff>
    </xdr:to>
    <xdr:sp macro="" textlink="">
      <xdr:nvSpPr>
        <xdr:cNvPr id="156" name="Text Box 116">
          <a:extLst>
            <a:ext uri="{FF2B5EF4-FFF2-40B4-BE49-F238E27FC236}">
              <a16:creationId xmlns:a16="http://schemas.microsoft.com/office/drawing/2014/main" id="{00000000-0008-0000-0900-00009C000000}"/>
            </a:ext>
          </a:extLst>
        </xdr:cNvPr>
        <xdr:cNvSpPr txBox="1">
          <a:spLocks noChangeArrowheads="1"/>
        </xdr:cNvSpPr>
      </xdr:nvSpPr>
      <xdr:spPr bwMode="auto">
        <a:xfrm>
          <a:off x="2562225" y="616394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FF"/>
              </a:solidFill>
              <a:latin typeface="Tahoma"/>
              <a:cs typeface="Tahoma"/>
            </a:rPr>
            <a:t>- Hydraulic pressures are monitored for tonnage, ejector load.</a:t>
          </a:r>
        </a:p>
        <a:p>
          <a:pPr algn="l" rtl="0">
            <a:defRPr sz="1000"/>
          </a:pPr>
          <a:r>
            <a:rPr lang="en-US" sz="1000" b="0" i="0" u="none" strike="noStrike" baseline="0">
              <a:solidFill>
                <a:srgbClr val="0000FF"/>
              </a:solidFill>
              <a:latin typeface="Tahoma"/>
              <a:cs typeface="Tahoma"/>
            </a:rPr>
            <a:t>- In process drawings are controlled</a:t>
          </a:r>
        </a:p>
        <a:p>
          <a:pPr algn="l" rtl="0">
            <a:defRPr sz="1000"/>
          </a:pPr>
          <a:r>
            <a:rPr lang="en-US" sz="1000" b="0" i="0" u="none" strike="noStrike" baseline="0">
              <a:solidFill>
                <a:srgbClr val="0000FF"/>
              </a:solidFill>
              <a:latin typeface="Tahoma"/>
              <a:cs typeface="Tahoma"/>
            </a:rPr>
            <a:t>- Center benches available for TIR checks</a:t>
          </a:r>
        </a:p>
        <a:p>
          <a:pPr algn="l" rtl="0">
            <a:defRPr sz="1000"/>
          </a:pPr>
          <a:r>
            <a:rPr lang="en-US" sz="1000" b="0" i="0" u="none" strike="noStrike" baseline="0">
              <a:solidFill>
                <a:srgbClr val="0000FF"/>
              </a:solidFill>
              <a:latin typeface="Tahoma"/>
              <a:cs typeface="Tahoma"/>
            </a:rPr>
            <a:t>- Flash / under fill is monitored</a:t>
          </a:r>
        </a:p>
      </xdr:txBody>
    </xdr:sp>
    <xdr:clientData/>
  </xdr:twoCellAnchor>
  <xdr:twoCellAnchor>
    <xdr:from>
      <xdr:col>2</xdr:col>
      <xdr:colOff>9525</xdr:colOff>
      <xdr:row>19</xdr:row>
      <xdr:rowOff>0</xdr:rowOff>
    </xdr:from>
    <xdr:to>
      <xdr:col>2</xdr:col>
      <xdr:colOff>2867025</xdr:colOff>
      <xdr:row>19</xdr:row>
      <xdr:rowOff>0</xdr:rowOff>
    </xdr:to>
    <xdr:sp macro="" textlink="">
      <xdr:nvSpPr>
        <xdr:cNvPr id="157" name="Text Box 106">
          <a:extLst>
            <a:ext uri="{FF2B5EF4-FFF2-40B4-BE49-F238E27FC236}">
              <a16:creationId xmlns:a16="http://schemas.microsoft.com/office/drawing/2014/main" id="{00000000-0008-0000-0900-00009D000000}"/>
            </a:ext>
          </a:extLst>
        </xdr:cNvPr>
        <xdr:cNvSpPr txBox="1">
          <a:spLocks noChangeArrowheads="1"/>
        </xdr:cNvSpPr>
      </xdr:nvSpPr>
      <xdr:spPr bwMode="auto">
        <a:xfrm>
          <a:off x="2562225" y="20154900"/>
          <a:ext cx="285750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Billet temperature is controlled and monitored</a:t>
          </a:r>
        </a:p>
        <a:p>
          <a:pPr algn="l" rtl="0">
            <a:defRPr sz="1000"/>
          </a:pPr>
          <a:r>
            <a:rPr lang="en-US" sz="1000" b="0" i="0" u="none" strike="noStrike" baseline="0">
              <a:solidFill>
                <a:srgbClr val="000000"/>
              </a:solidFill>
              <a:latin typeface="Arial"/>
              <a:cs typeface="Arial"/>
            </a:rPr>
            <a:t>- Forgings monitored and controlled for Laps &amp; flats</a:t>
          </a:r>
        </a:p>
        <a:p>
          <a:pPr algn="l" rtl="0">
            <a:defRPr sz="1000"/>
          </a:pPr>
          <a:r>
            <a:rPr lang="en-US" sz="1000" b="0" i="0" u="none" strike="noStrike" baseline="0">
              <a:solidFill>
                <a:srgbClr val="000000"/>
              </a:solidFill>
              <a:latin typeface="Arial"/>
              <a:cs typeface="Arial"/>
            </a:rPr>
            <a:t>- Forgings monitored and controlled for cracks, including end cracks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2</xdr:row>
      <xdr:rowOff>0</xdr:rowOff>
    </xdr:from>
    <xdr:to>
      <xdr:col>2</xdr:col>
      <xdr:colOff>2867025</xdr:colOff>
      <xdr:row>2</xdr:row>
      <xdr:rowOff>0</xdr:rowOff>
    </xdr:to>
    <xdr:sp macro="" textlink="">
      <xdr:nvSpPr>
        <xdr:cNvPr id="2" name="Text Box 18">
          <a:extLst>
            <a:ext uri="{FF2B5EF4-FFF2-40B4-BE49-F238E27FC236}">
              <a16:creationId xmlns:a16="http://schemas.microsoft.com/office/drawing/2014/main" id="{00000000-0008-0000-0C00-000002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with key </a:t>
          </a:r>
        </a:p>
        <a:p>
          <a:pPr algn="l" rtl="0">
            <a:defRPr sz="1000"/>
          </a:pPr>
          <a:r>
            <a:rPr lang="en-US" sz="1000" b="1" i="0" u="none" strike="noStrike" baseline="0">
              <a:solidFill>
                <a:srgbClr val="000000"/>
              </a:solidFill>
              <a:latin typeface="Tahoma"/>
              <a:cs typeface="Tahoma"/>
            </a:rPr>
            <a:t>  positions filled</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Resources appear adequate to fulfill all tasks</a:t>
          </a:r>
        </a:p>
        <a:p>
          <a:pPr algn="l" rtl="0">
            <a:defRPr sz="1000"/>
          </a:pPr>
          <a:r>
            <a:rPr lang="en-US" sz="1000" b="0" i="0" u="none" strike="noStrike" baseline="0">
              <a:solidFill>
                <a:srgbClr val="000000"/>
              </a:solidFill>
              <a:latin typeface="Tahoma"/>
              <a:cs typeface="Tahoma"/>
            </a:rPr>
            <a:t>- Established plan for succession</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3" name="Text Box 19">
          <a:extLst>
            <a:ext uri="{FF2B5EF4-FFF2-40B4-BE49-F238E27FC236}">
              <a16:creationId xmlns:a16="http://schemas.microsoft.com/office/drawing/2014/main" id="{00000000-0008-0000-0C00-000003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a:t>
          </a:r>
          <a:r>
            <a:rPr lang="en-US" sz="1000" b="1" i="0" u="none" strike="noStrike" baseline="0">
              <a:solidFill>
                <a:srgbClr val="000000"/>
              </a:solidFill>
              <a:latin typeface="Tahoma"/>
              <a:cs typeface="Tahoma"/>
            </a:rPr>
            <a:t> Key personnel have required </a:t>
          </a:r>
        </a:p>
        <a:p>
          <a:pPr algn="l" rtl="0">
            <a:defRPr sz="1000"/>
          </a:pPr>
          <a:r>
            <a:rPr lang="en-US" sz="1000" b="1" i="0" u="none" strike="noStrike" baseline="0">
              <a:solidFill>
                <a:srgbClr val="000000"/>
              </a:solidFill>
              <a:latin typeface="Tahoma"/>
              <a:cs typeface="Tahoma"/>
            </a:rPr>
            <a:t>  knowledge to perform job </a:t>
          </a:r>
        </a:p>
        <a:p>
          <a:pPr algn="l" rtl="0">
            <a:defRPr sz="1000"/>
          </a:pPr>
          <a:r>
            <a:rPr lang="en-US" sz="1000" b="1" i="0" u="none" strike="noStrike" baseline="0">
              <a:solidFill>
                <a:srgbClr val="000000"/>
              </a:solidFill>
              <a:latin typeface="Tahoma"/>
              <a:cs typeface="Tahoma"/>
            </a:rPr>
            <a:t>  requirements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Sufficient language skills to support the  </a:t>
          </a:r>
        </a:p>
        <a:p>
          <a:pPr algn="l" rtl="0">
            <a:defRPr sz="1000"/>
          </a:pPr>
          <a:r>
            <a:rPr lang="en-US" sz="1000" b="0" i="0" u="none" strike="noStrike" baseline="0">
              <a:solidFill>
                <a:srgbClr val="000000"/>
              </a:solidFill>
              <a:latin typeface="Tahoma"/>
              <a:cs typeface="Tahoma"/>
            </a:rPr>
            <a:t>  Customer</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Provision for 24 hour Customer </a:t>
          </a:r>
        </a:p>
        <a:p>
          <a:pPr algn="l" rtl="0">
            <a:defRPr sz="1000"/>
          </a:pPr>
          <a:r>
            <a:rPr lang="en-US" sz="1000" b="1" i="0" u="none" strike="noStrike" baseline="0">
              <a:solidFill>
                <a:srgbClr val="000000"/>
              </a:solidFill>
              <a:latin typeface="Tahoma"/>
              <a:cs typeface="Tahoma"/>
            </a:rPr>
            <a:t>  support</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4" name="Text Box 20">
          <a:extLst>
            <a:ext uri="{FF2B5EF4-FFF2-40B4-BE49-F238E27FC236}">
              <a16:creationId xmlns:a16="http://schemas.microsoft.com/office/drawing/2014/main" id="{00000000-0008-0000-0C00-000004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Plant is clean, orderly and well lit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5S disciplines are in place</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Appropriate machine guarding and safeties are     </a:t>
          </a:r>
        </a:p>
        <a:p>
          <a:pPr algn="l" rtl="0">
            <a:defRPr sz="1000"/>
          </a:pPr>
          <a:r>
            <a:rPr lang="en-US" sz="1000" b="0" i="0" u="none" strike="noStrike" baseline="0">
              <a:solidFill>
                <a:srgbClr val="000000"/>
              </a:solidFill>
              <a:latin typeface="Tahoma"/>
              <a:cs typeface="Tahoma"/>
            </a:rPr>
            <a:t>   evident</a:t>
          </a:r>
        </a:p>
        <a:p>
          <a:pPr algn="l" rtl="0">
            <a:defRPr sz="1000"/>
          </a:pPr>
          <a:r>
            <a:rPr lang="en-US" sz="1000" b="0" i="0" u="none" strike="noStrike" baseline="0">
              <a:solidFill>
                <a:srgbClr val="000000"/>
              </a:solidFill>
              <a:latin typeface="Tahoma"/>
              <a:cs typeface="Tahoma"/>
            </a:rPr>
            <a:t>- No signs of visible pollution or spills</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5" name="Text Box 21">
          <a:extLst>
            <a:ext uri="{FF2B5EF4-FFF2-40B4-BE49-F238E27FC236}">
              <a16:creationId xmlns:a16="http://schemas.microsoft.com/office/drawing/2014/main" id="{00000000-0008-0000-0C00-000005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Posted information is appropriate </a:t>
          </a:r>
        </a:p>
        <a:p>
          <a:pPr algn="l" rtl="0">
            <a:defRPr sz="1000"/>
          </a:pPr>
          <a:r>
            <a:rPr lang="en-US" sz="1000" b="1" i="0" u="none" strike="noStrike" baseline="0">
              <a:solidFill>
                <a:srgbClr val="000000"/>
              </a:solidFill>
              <a:latin typeface="Tahoma"/>
              <a:cs typeface="Tahoma"/>
            </a:rPr>
            <a:t>  and current (including Customer Ratings)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communication sessions</a:t>
          </a:r>
        </a:p>
        <a:p>
          <a:pPr algn="l" rtl="0">
            <a:defRPr sz="1000"/>
          </a:pPr>
          <a:r>
            <a:rPr lang="en-US" sz="1000" b="0" i="0" u="none" strike="noStrike" baseline="0">
              <a:solidFill>
                <a:srgbClr val="000000"/>
              </a:solidFill>
              <a:latin typeface="Tahoma"/>
              <a:cs typeface="Tahoma"/>
            </a:rPr>
            <a:t>- Employee Suggestion Program</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6" name="Text Box 22">
          <a:extLst>
            <a:ext uri="{FF2B5EF4-FFF2-40B4-BE49-F238E27FC236}">
              <a16:creationId xmlns:a16="http://schemas.microsoft.com/office/drawing/2014/main" id="{00000000-0008-0000-0C00-000006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defined in the Business Plan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Goals reflect continuous </a:t>
          </a:r>
        </a:p>
        <a:p>
          <a:pPr algn="l" rtl="0">
            <a:defRPr sz="1000"/>
          </a:pPr>
          <a:r>
            <a:rPr lang="en-US" sz="1000" b="1" i="0" u="none" strike="noStrike" baseline="0">
              <a:solidFill>
                <a:srgbClr val="000000"/>
              </a:solidFill>
              <a:latin typeface="Tahoma"/>
              <a:cs typeface="Tahoma"/>
            </a:rPr>
            <a:t>  improvement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Minutes of Management Review Meetings</a:t>
          </a:r>
        </a:p>
        <a:p>
          <a:pPr algn="l" rtl="0">
            <a:defRPr sz="1000"/>
          </a:pPr>
          <a:r>
            <a:rPr lang="en-US" sz="1000" b="0" i="0" u="none" strike="noStrike" baseline="0">
              <a:solidFill>
                <a:srgbClr val="000000"/>
              </a:solidFill>
              <a:latin typeface="Tahoma"/>
              <a:cs typeface="Tahoma"/>
            </a:rPr>
            <a:t>- Evidence of Cost of Quality Analysis &amp; Tracking</a:t>
          </a:r>
        </a:p>
      </xdr:txBody>
    </xdr:sp>
    <xdr:clientData/>
  </xdr:twoCellAnchor>
  <xdr:twoCellAnchor>
    <xdr:from>
      <xdr:col>2</xdr:col>
      <xdr:colOff>9525</xdr:colOff>
      <xdr:row>2</xdr:row>
      <xdr:rowOff>0</xdr:rowOff>
    </xdr:from>
    <xdr:to>
      <xdr:col>2</xdr:col>
      <xdr:colOff>2867025</xdr:colOff>
      <xdr:row>2</xdr:row>
      <xdr:rowOff>0</xdr:rowOff>
    </xdr:to>
    <xdr:sp macro="" textlink="">
      <xdr:nvSpPr>
        <xdr:cNvPr id="7" name="Text Box 23">
          <a:extLst>
            <a:ext uri="{FF2B5EF4-FFF2-40B4-BE49-F238E27FC236}">
              <a16:creationId xmlns:a16="http://schemas.microsoft.com/office/drawing/2014/main" id="{00000000-0008-0000-0C00-000007000000}"/>
            </a:ext>
          </a:extLst>
        </xdr:cNvPr>
        <xdr:cNvSpPr txBox="1">
          <a:spLocks noChangeArrowheads="1"/>
        </xdr:cNvSpPr>
      </xdr:nvSpPr>
      <xdr:spPr bwMode="auto">
        <a:xfrm>
          <a:off x="2562225" y="115062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Job descriptions for all levels of the  </a:t>
          </a:r>
        </a:p>
        <a:p>
          <a:pPr algn="l" rtl="0">
            <a:defRPr sz="1000"/>
          </a:pPr>
          <a:r>
            <a:rPr lang="en-US" sz="1000" b="1" i="0" u="none" strike="noStrike" baseline="0">
              <a:solidFill>
                <a:srgbClr val="000000"/>
              </a:solidFill>
              <a:latin typeface="Tahoma"/>
              <a:cs typeface="Tahoma"/>
            </a:rPr>
            <a:t>  organization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Training Records (Including Contract)</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Employee training defined &amp; implemented</a:t>
          </a:r>
        </a:p>
        <a:p>
          <a:pPr algn="l" rtl="0">
            <a:defRPr sz="1000"/>
          </a:pPr>
          <a:r>
            <a:rPr lang="en-US" sz="1000" b="0" i="0" u="none" strike="noStrike" baseline="0">
              <a:solidFill>
                <a:srgbClr val="000000"/>
              </a:solidFill>
              <a:latin typeface="Tahoma"/>
              <a:cs typeface="Tahoma"/>
            </a:rPr>
            <a:t>- Cross-Training Matrix</a:t>
          </a:r>
        </a:p>
      </xdr:txBody>
    </xdr:sp>
    <xdr:clientData/>
  </xdr:twoCellAnchor>
  <xdr:twoCellAnchor>
    <xdr:from>
      <xdr:col>2</xdr:col>
      <xdr:colOff>2867025</xdr:colOff>
      <xdr:row>2</xdr:row>
      <xdr:rowOff>0</xdr:rowOff>
    </xdr:from>
    <xdr:to>
      <xdr:col>3</xdr:col>
      <xdr:colOff>3838575</xdr:colOff>
      <xdr:row>2</xdr:row>
      <xdr:rowOff>0</xdr:rowOff>
    </xdr:to>
    <xdr:sp macro="" textlink="">
      <xdr:nvSpPr>
        <xdr:cNvPr id="8" name="Text Box 24">
          <a:extLst>
            <a:ext uri="{FF2B5EF4-FFF2-40B4-BE49-F238E27FC236}">
              <a16:creationId xmlns:a16="http://schemas.microsoft.com/office/drawing/2014/main" id="{00000000-0008-0000-0C00-000008000000}"/>
            </a:ext>
          </a:extLst>
        </xdr:cNvPr>
        <xdr:cNvSpPr txBox="1">
          <a:spLocks noChangeArrowheads="1"/>
        </xdr:cNvSpPr>
      </xdr:nvSpPr>
      <xdr:spPr bwMode="auto">
        <a:xfrm>
          <a:off x="5419725" y="1150620"/>
          <a:ext cx="3928110" cy="0"/>
        </a:xfrm>
        <a:prstGeom prst="rect">
          <a:avLst/>
        </a:prstGeom>
        <a:solidFill>
          <a:srgbClr val="FFFFFF"/>
        </a:solidFill>
        <a:ln w="9525">
          <a:solidFill>
            <a:srgbClr val="000000"/>
          </a:solidFill>
          <a:miter lim="800000"/>
          <a:headEnd/>
          <a:tailEnd/>
        </a:ln>
      </xdr:spPr>
    </xdr:sp>
    <xdr:clientData/>
  </xdr:twoCellAnchor>
  <xdr:twoCellAnchor>
    <xdr:from>
      <xdr:col>3</xdr:col>
      <xdr:colOff>9525</xdr:colOff>
      <xdr:row>2</xdr:row>
      <xdr:rowOff>0</xdr:rowOff>
    </xdr:from>
    <xdr:to>
      <xdr:col>4</xdr:col>
      <xdr:colOff>9525</xdr:colOff>
      <xdr:row>2</xdr:row>
      <xdr:rowOff>0</xdr:rowOff>
    </xdr:to>
    <xdr:sp macro="" textlink="">
      <xdr:nvSpPr>
        <xdr:cNvPr id="9" name="Text Box 25">
          <a:extLst>
            <a:ext uri="{FF2B5EF4-FFF2-40B4-BE49-F238E27FC236}">
              <a16:creationId xmlns:a16="http://schemas.microsoft.com/office/drawing/2014/main" id="{00000000-0008-0000-0C00-000009000000}"/>
            </a:ext>
          </a:extLst>
        </xdr:cNvPr>
        <xdr:cNvSpPr txBox="1">
          <a:spLocks noChangeArrowheads="1"/>
        </xdr:cNvSpPr>
      </xdr:nvSpPr>
      <xdr:spPr bwMode="auto">
        <a:xfrm>
          <a:off x="5518785" y="1150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0" name="Text Box 26">
          <a:extLst>
            <a:ext uri="{FF2B5EF4-FFF2-40B4-BE49-F238E27FC236}">
              <a16:creationId xmlns:a16="http://schemas.microsoft.com/office/drawing/2014/main" id="{00000000-0008-0000-0C00-00000A000000}"/>
            </a:ext>
          </a:extLst>
        </xdr:cNvPr>
        <xdr:cNvSpPr txBox="1">
          <a:spLocks noChangeArrowheads="1"/>
        </xdr:cNvSpPr>
      </xdr:nvSpPr>
      <xdr:spPr bwMode="auto">
        <a:xfrm>
          <a:off x="5509260" y="1150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1" name="Text Box 27">
          <a:extLst>
            <a:ext uri="{FF2B5EF4-FFF2-40B4-BE49-F238E27FC236}">
              <a16:creationId xmlns:a16="http://schemas.microsoft.com/office/drawing/2014/main" id="{00000000-0008-0000-0C00-00000B000000}"/>
            </a:ext>
          </a:extLst>
        </xdr:cNvPr>
        <xdr:cNvSpPr txBox="1">
          <a:spLocks noChangeArrowheads="1"/>
        </xdr:cNvSpPr>
      </xdr:nvSpPr>
      <xdr:spPr bwMode="auto">
        <a:xfrm>
          <a:off x="5509260" y="1150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2" name="Text Box 28">
          <a:extLst>
            <a:ext uri="{FF2B5EF4-FFF2-40B4-BE49-F238E27FC236}">
              <a16:creationId xmlns:a16="http://schemas.microsoft.com/office/drawing/2014/main" id="{00000000-0008-0000-0C00-00000C000000}"/>
            </a:ext>
          </a:extLst>
        </xdr:cNvPr>
        <xdr:cNvSpPr txBox="1">
          <a:spLocks noChangeArrowheads="1"/>
        </xdr:cNvSpPr>
      </xdr:nvSpPr>
      <xdr:spPr bwMode="auto">
        <a:xfrm>
          <a:off x="5509260" y="115062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xdr:row>
      <xdr:rowOff>0</xdr:rowOff>
    </xdr:from>
    <xdr:to>
      <xdr:col>4</xdr:col>
      <xdr:colOff>0</xdr:colOff>
      <xdr:row>2</xdr:row>
      <xdr:rowOff>0</xdr:rowOff>
    </xdr:to>
    <xdr:sp macro="" textlink="">
      <xdr:nvSpPr>
        <xdr:cNvPr id="13" name="Text Box 29">
          <a:extLst>
            <a:ext uri="{FF2B5EF4-FFF2-40B4-BE49-F238E27FC236}">
              <a16:creationId xmlns:a16="http://schemas.microsoft.com/office/drawing/2014/main" id="{00000000-0008-0000-0C00-00000D000000}"/>
            </a:ext>
          </a:extLst>
        </xdr:cNvPr>
        <xdr:cNvSpPr txBox="1">
          <a:spLocks noChangeArrowheads="1"/>
        </xdr:cNvSpPr>
      </xdr:nvSpPr>
      <xdr:spPr bwMode="auto">
        <a:xfrm>
          <a:off x="5509260" y="115062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0</xdr:rowOff>
    </xdr:from>
    <xdr:to>
      <xdr:col>2</xdr:col>
      <xdr:colOff>2867025</xdr:colOff>
      <xdr:row>9</xdr:row>
      <xdr:rowOff>0</xdr:rowOff>
    </xdr:to>
    <xdr:sp macro="" textlink="">
      <xdr:nvSpPr>
        <xdr:cNvPr id="14" name="Text Box 34">
          <a:extLst>
            <a:ext uri="{FF2B5EF4-FFF2-40B4-BE49-F238E27FC236}">
              <a16:creationId xmlns:a16="http://schemas.microsoft.com/office/drawing/2014/main" id="{00000000-0008-0000-0C00-00000E000000}"/>
            </a:ext>
          </a:extLst>
        </xdr:cNvPr>
        <xdr:cNvSpPr txBox="1">
          <a:spLocks noChangeArrowheads="1"/>
        </xdr:cNvSpPr>
      </xdr:nvSpPr>
      <xdr:spPr bwMode="auto">
        <a:xfrm>
          <a:off x="2562225" y="826008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0</xdr:rowOff>
    </xdr:from>
    <xdr:to>
      <xdr:col>2</xdr:col>
      <xdr:colOff>2867025</xdr:colOff>
      <xdr:row>9</xdr:row>
      <xdr:rowOff>0</xdr:rowOff>
    </xdr:to>
    <xdr:sp macro="" textlink="">
      <xdr:nvSpPr>
        <xdr:cNvPr id="15" name="Text Box 35">
          <a:extLst>
            <a:ext uri="{FF2B5EF4-FFF2-40B4-BE49-F238E27FC236}">
              <a16:creationId xmlns:a16="http://schemas.microsoft.com/office/drawing/2014/main" id="{00000000-0008-0000-0C00-00000F000000}"/>
            </a:ext>
          </a:extLst>
        </xdr:cNvPr>
        <xdr:cNvSpPr txBox="1">
          <a:spLocks noChangeArrowheads="1"/>
        </xdr:cNvSpPr>
      </xdr:nvSpPr>
      <xdr:spPr bwMode="auto">
        <a:xfrm>
          <a:off x="2562225" y="826008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3</xdr:col>
      <xdr:colOff>0</xdr:colOff>
      <xdr:row>9</xdr:row>
      <xdr:rowOff>0</xdr:rowOff>
    </xdr:from>
    <xdr:to>
      <xdr:col>4</xdr:col>
      <xdr:colOff>0</xdr:colOff>
      <xdr:row>9</xdr:row>
      <xdr:rowOff>0</xdr:rowOff>
    </xdr:to>
    <xdr:sp macro="" textlink="">
      <xdr:nvSpPr>
        <xdr:cNvPr id="16" name="Text Box 36">
          <a:extLst>
            <a:ext uri="{FF2B5EF4-FFF2-40B4-BE49-F238E27FC236}">
              <a16:creationId xmlns:a16="http://schemas.microsoft.com/office/drawing/2014/main" id="{00000000-0008-0000-0C00-000010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17" name="Text Box 37">
          <a:extLst>
            <a:ext uri="{FF2B5EF4-FFF2-40B4-BE49-F238E27FC236}">
              <a16:creationId xmlns:a16="http://schemas.microsoft.com/office/drawing/2014/main" id="{00000000-0008-0000-0C00-000011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0</xdr:rowOff>
    </xdr:from>
    <xdr:to>
      <xdr:col>2</xdr:col>
      <xdr:colOff>2867025</xdr:colOff>
      <xdr:row>9</xdr:row>
      <xdr:rowOff>0</xdr:rowOff>
    </xdr:to>
    <xdr:sp macro="" textlink="">
      <xdr:nvSpPr>
        <xdr:cNvPr id="18" name="Text Box 38">
          <a:extLst>
            <a:ext uri="{FF2B5EF4-FFF2-40B4-BE49-F238E27FC236}">
              <a16:creationId xmlns:a16="http://schemas.microsoft.com/office/drawing/2014/main" id="{00000000-0008-0000-0C00-000012000000}"/>
            </a:ext>
          </a:extLst>
        </xdr:cNvPr>
        <xdr:cNvSpPr txBox="1">
          <a:spLocks noChangeArrowheads="1"/>
        </xdr:cNvSpPr>
      </xdr:nvSpPr>
      <xdr:spPr bwMode="auto">
        <a:xfrm>
          <a:off x="2562225" y="826008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9</xdr:row>
      <xdr:rowOff>0</xdr:rowOff>
    </xdr:from>
    <xdr:to>
      <xdr:col>3</xdr:col>
      <xdr:colOff>9525</xdr:colOff>
      <xdr:row>9</xdr:row>
      <xdr:rowOff>0</xdr:rowOff>
    </xdr:to>
    <xdr:sp macro="" textlink="">
      <xdr:nvSpPr>
        <xdr:cNvPr id="19" name="Text Box 39">
          <a:extLst>
            <a:ext uri="{FF2B5EF4-FFF2-40B4-BE49-F238E27FC236}">
              <a16:creationId xmlns:a16="http://schemas.microsoft.com/office/drawing/2014/main" id="{00000000-0008-0000-0C00-000013000000}"/>
            </a:ext>
          </a:extLst>
        </xdr:cNvPr>
        <xdr:cNvSpPr txBox="1">
          <a:spLocks noChangeArrowheads="1"/>
        </xdr:cNvSpPr>
      </xdr:nvSpPr>
      <xdr:spPr bwMode="auto">
        <a:xfrm>
          <a:off x="2581275" y="8260080"/>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9</xdr:row>
      <xdr:rowOff>0</xdr:rowOff>
    </xdr:from>
    <xdr:to>
      <xdr:col>4</xdr:col>
      <xdr:colOff>0</xdr:colOff>
      <xdr:row>9</xdr:row>
      <xdr:rowOff>0</xdr:rowOff>
    </xdr:to>
    <xdr:sp macro="" textlink="">
      <xdr:nvSpPr>
        <xdr:cNvPr id="20" name="Text Box 40">
          <a:extLst>
            <a:ext uri="{FF2B5EF4-FFF2-40B4-BE49-F238E27FC236}">
              <a16:creationId xmlns:a16="http://schemas.microsoft.com/office/drawing/2014/main" id="{00000000-0008-0000-0C00-000014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21" name="Text Box 41">
          <a:extLst>
            <a:ext uri="{FF2B5EF4-FFF2-40B4-BE49-F238E27FC236}">
              <a16:creationId xmlns:a16="http://schemas.microsoft.com/office/drawing/2014/main" id="{00000000-0008-0000-0C00-000015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0</xdr:col>
      <xdr:colOff>66675</xdr:colOff>
      <xdr:row>9</xdr:row>
      <xdr:rowOff>0</xdr:rowOff>
    </xdr:from>
    <xdr:to>
      <xdr:col>1</xdr:col>
      <xdr:colOff>828675</xdr:colOff>
      <xdr:row>9</xdr:row>
      <xdr:rowOff>0</xdr:rowOff>
    </xdr:to>
    <xdr:pic>
      <xdr:nvPicPr>
        <xdr:cNvPr id="22" name="Picture 42" descr="Magna Corp Logo">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8260080"/>
          <a:ext cx="1112520" cy="0"/>
        </a:xfrm>
        <a:prstGeom prst="rect">
          <a:avLst/>
        </a:prstGeom>
        <a:noFill/>
        <a:ln w="9525">
          <a:noFill/>
          <a:miter lim="800000"/>
          <a:headEnd/>
          <a:tailEnd/>
        </a:ln>
      </xdr:spPr>
    </xdr:pic>
    <xdr:clientData/>
  </xdr:twoCellAnchor>
  <xdr:twoCellAnchor>
    <xdr:from>
      <xdr:col>0</xdr:col>
      <xdr:colOff>66675</xdr:colOff>
      <xdr:row>9</xdr:row>
      <xdr:rowOff>0</xdr:rowOff>
    </xdr:from>
    <xdr:to>
      <xdr:col>1</xdr:col>
      <xdr:colOff>828675</xdr:colOff>
      <xdr:row>9</xdr:row>
      <xdr:rowOff>0</xdr:rowOff>
    </xdr:to>
    <xdr:pic>
      <xdr:nvPicPr>
        <xdr:cNvPr id="23" name="Picture 43" descr="Magna Corp Logo">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8260080"/>
          <a:ext cx="1112520" cy="0"/>
        </a:xfrm>
        <a:prstGeom prst="rect">
          <a:avLst/>
        </a:prstGeom>
        <a:noFill/>
        <a:ln w="9525">
          <a:noFill/>
          <a:miter lim="800000"/>
          <a:headEnd/>
          <a:tailEnd/>
        </a:ln>
      </xdr:spPr>
    </xdr:pic>
    <xdr:clientData/>
  </xdr:twoCellAnchor>
  <xdr:twoCellAnchor>
    <xdr:from>
      <xdr:col>2</xdr:col>
      <xdr:colOff>19050</xdr:colOff>
      <xdr:row>9</xdr:row>
      <xdr:rowOff>0</xdr:rowOff>
    </xdr:from>
    <xdr:to>
      <xdr:col>3</xdr:col>
      <xdr:colOff>0</xdr:colOff>
      <xdr:row>9</xdr:row>
      <xdr:rowOff>0</xdr:rowOff>
    </xdr:to>
    <xdr:sp macro="" textlink="">
      <xdr:nvSpPr>
        <xdr:cNvPr id="24" name="Text Box 44">
          <a:extLst>
            <a:ext uri="{FF2B5EF4-FFF2-40B4-BE49-F238E27FC236}">
              <a16:creationId xmlns:a16="http://schemas.microsoft.com/office/drawing/2014/main" id="{00000000-0008-0000-0C00-000018000000}"/>
            </a:ext>
          </a:extLst>
        </xdr:cNvPr>
        <xdr:cNvSpPr txBox="1">
          <a:spLocks noChangeArrowheads="1"/>
        </xdr:cNvSpPr>
      </xdr:nvSpPr>
      <xdr:spPr bwMode="auto">
        <a:xfrm>
          <a:off x="2571750" y="8260080"/>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3</xdr:col>
      <xdr:colOff>0</xdr:colOff>
      <xdr:row>9</xdr:row>
      <xdr:rowOff>0</xdr:rowOff>
    </xdr:from>
    <xdr:to>
      <xdr:col>4</xdr:col>
      <xdr:colOff>0</xdr:colOff>
      <xdr:row>9</xdr:row>
      <xdr:rowOff>0</xdr:rowOff>
    </xdr:to>
    <xdr:sp macro="" textlink="">
      <xdr:nvSpPr>
        <xdr:cNvPr id="25" name="Text Box 45">
          <a:extLst>
            <a:ext uri="{FF2B5EF4-FFF2-40B4-BE49-F238E27FC236}">
              <a16:creationId xmlns:a16="http://schemas.microsoft.com/office/drawing/2014/main" id="{00000000-0008-0000-0C00-000019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26" name="Text Box 46">
          <a:extLst>
            <a:ext uri="{FF2B5EF4-FFF2-40B4-BE49-F238E27FC236}">
              <a16:creationId xmlns:a16="http://schemas.microsoft.com/office/drawing/2014/main" id="{00000000-0008-0000-0C00-00001A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0</xdr:rowOff>
    </xdr:from>
    <xdr:to>
      <xdr:col>2</xdr:col>
      <xdr:colOff>2867025</xdr:colOff>
      <xdr:row>9</xdr:row>
      <xdr:rowOff>0</xdr:rowOff>
    </xdr:to>
    <xdr:sp macro="" textlink="">
      <xdr:nvSpPr>
        <xdr:cNvPr id="27" name="Text Box 47">
          <a:extLst>
            <a:ext uri="{FF2B5EF4-FFF2-40B4-BE49-F238E27FC236}">
              <a16:creationId xmlns:a16="http://schemas.microsoft.com/office/drawing/2014/main" id="{00000000-0008-0000-0C00-00001B000000}"/>
            </a:ext>
          </a:extLst>
        </xdr:cNvPr>
        <xdr:cNvSpPr txBox="1">
          <a:spLocks noChangeArrowheads="1"/>
        </xdr:cNvSpPr>
      </xdr:nvSpPr>
      <xdr:spPr bwMode="auto">
        <a:xfrm>
          <a:off x="2562225" y="826008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3</xdr:col>
      <xdr:colOff>0</xdr:colOff>
      <xdr:row>9</xdr:row>
      <xdr:rowOff>0</xdr:rowOff>
    </xdr:from>
    <xdr:to>
      <xdr:col>4</xdr:col>
      <xdr:colOff>0</xdr:colOff>
      <xdr:row>9</xdr:row>
      <xdr:rowOff>0</xdr:rowOff>
    </xdr:to>
    <xdr:sp macro="" textlink="">
      <xdr:nvSpPr>
        <xdr:cNvPr id="28" name="Text Box 48">
          <a:extLst>
            <a:ext uri="{FF2B5EF4-FFF2-40B4-BE49-F238E27FC236}">
              <a16:creationId xmlns:a16="http://schemas.microsoft.com/office/drawing/2014/main" id="{00000000-0008-0000-0C00-00001C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29" name="Text Box 49">
          <a:extLst>
            <a:ext uri="{FF2B5EF4-FFF2-40B4-BE49-F238E27FC236}">
              <a16:creationId xmlns:a16="http://schemas.microsoft.com/office/drawing/2014/main" id="{00000000-0008-0000-0C00-00001D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0</xdr:rowOff>
    </xdr:from>
    <xdr:to>
      <xdr:col>2</xdr:col>
      <xdr:colOff>2867025</xdr:colOff>
      <xdr:row>9</xdr:row>
      <xdr:rowOff>0</xdr:rowOff>
    </xdr:to>
    <xdr:sp macro="" textlink="">
      <xdr:nvSpPr>
        <xdr:cNvPr id="30" name="Text Box 50">
          <a:extLst>
            <a:ext uri="{FF2B5EF4-FFF2-40B4-BE49-F238E27FC236}">
              <a16:creationId xmlns:a16="http://schemas.microsoft.com/office/drawing/2014/main" id="{00000000-0008-0000-0C00-00001E000000}"/>
            </a:ext>
          </a:extLst>
        </xdr:cNvPr>
        <xdr:cNvSpPr txBox="1">
          <a:spLocks noChangeArrowheads="1"/>
        </xdr:cNvSpPr>
      </xdr:nvSpPr>
      <xdr:spPr bwMode="auto">
        <a:xfrm>
          <a:off x="2562225" y="826008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9</xdr:row>
      <xdr:rowOff>0</xdr:rowOff>
    </xdr:from>
    <xdr:to>
      <xdr:col>4</xdr:col>
      <xdr:colOff>0</xdr:colOff>
      <xdr:row>9</xdr:row>
      <xdr:rowOff>0</xdr:rowOff>
    </xdr:to>
    <xdr:sp macro="" textlink="">
      <xdr:nvSpPr>
        <xdr:cNvPr id="31" name="Text Box 51">
          <a:extLst>
            <a:ext uri="{FF2B5EF4-FFF2-40B4-BE49-F238E27FC236}">
              <a16:creationId xmlns:a16="http://schemas.microsoft.com/office/drawing/2014/main" id="{00000000-0008-0000-0C00-00001F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32" name="Text Box 52">
          <a:extLst>
            <a:ext uri="{FF2B5EF4-FFF2-40B4-BE49-F238E27FC236}">
              <a16:creationId xmlns:a16="http://schemas.microsoft.com/office/drawing/2014/main" id="{00000000-0008-0000-0C00-000020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33" name="Text Box 54">
          <a:extLst>
            <a:ext uri="{FF2B5EF4-FFF2-40B4-BE49-F238E27FC236}">
              <a16:creationId xmlns:a16="http://schemas.microsoft.com/office/drawing/2014/main" id="{00000000-0008-0000-0C00-000021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0</xdr:col>
      <xdr:colOff>66675</xdr:colOff>
      <xdr:row>10</xdr:row>
      <xdr:rowOff>0</xdr:rowOff>
    </xdr:from>
    <xdr:to>
      <xdr:col>1</xdr:col>
      <xdr:colOff>828675</xdr:colOff>
      <xdr:row>10</xdr:row>
      <xdr:rowOff>0</xdr:rowOff>
    </xdr:to>
    <xdr:pic>
      <xdr:nvPicPr>
        <xdr:cNvPr id="34" name="Picture 85" descr="Magna Corp Logo">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675" y="9486900"/>
          <a:ext cx="1112520" cy="0"/>
        </a:xfrm>
        <a:prstGeom prst="rect">
          <a:avLst/>
        </a:prstGeom>
        <a:noFill/>
        <a:ln w="9525">
          <a:noFill/>
          <a:miter lim="800000"/>
          <a:headEnd/>
          <a:tailEnd/>
        </a:ln>
      </xdr:spPr>
    </xdr:pic>
    <xdr:clientData/>
  </xdr:twoCellAnchor>
  <xdr:twoCellAnchor>
    <xdr:from>
      <xdr:col>2</xdr:col>
      <xdr:colOff>9525</xdr:colOff>
      <xdr:row>21</xdr:row>
      <xdr:rowOff>0</xdr:rowOff>
    </xdr:from>
    <xdr:to>
      <xdr:col>2</xdr:col>
      <xdr:colOff>2867025</xdr:colOff>
      <xdr:row>21</xdr:row>
      <xdr:rowOff>0</xdr:rowOff>
    </xdr:to>
    <xdr:sp macro="" textlink="">
      <xdr:nvSpPr>
        <xdr:cNvPr id="35" name="Text Box 89">
          <a:extLst>
            <a:ext uri="{FF2B5EF4-FFF2-40B4-BE49-F238E27FC236}">
              <a16:creationId xmlns:a16="http://schemas.microsoft.com/office/drawing/2014/main" id="{00000000-0008-0000-0C00-000023000000}"/>
            </a:ext>
          </a:extLst>
        </xdr:cNvPr>
        <xdr:cNvSpPr txBox="1">
          <a:spLocks noChangeArrowheads="1"/>
        </xdr:cNvSpPr>
      </xdr:nvSpPr>
      <xdr:spPr bwMode="auto">
        <a:xfrm>
          <a:off x="2562225" y="2352294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21</xdr:row>
      <xdr:rowOff>0</xdr:rowOff>
    </xdr:from>
    <xdr:to>
      <xdr:col>4</xdr:col>
      <xdr:colOff>0</xdr:colOff>
      <xdr:row>21</xdr:row>
      <xdr:rowOff>0</xdr:rowOff>
    </xdr:to>
    <xdr:sp macro="" textlink="">
      <xdr:nvSpPr>
        <xdr:cNvPr id="36" name="Text Box 91">
          <a:extLst>
            <a:ext uri="{FF2B5EF4-FFF2-40B4-BE49-F238E27FC236}">
              <a16:creationId xmlns:a16="http://schemas.microsoft.com/office/drawing/2014/main" id="{00000000-0008-0000-0C00-000024000000}"/>
            </a:ext>
          </a:extLst>
        </xdr:cNvPr>
        <xdr:cNvSpPr txBox="1">
          <a:spLocks noChangeArrowheads="1"/>
        </xdr:cNvSpPr>
      </xdr:nvSpPr>
      <xdr:spPr bwMode="auto">
        <a:xfrm>
          <a:off x="5509260" y="23522940"/>
          <a:ext cx="448818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37" name="Text Box 95">
          <a:extLst>
            <a:ext uri="{FF2B5EF4-FFF2-40B4-BE49-F238E27FC236}">
              <a16:creationId xmlns:a16="http://schemas.microsoft.com/office/drawing/2014/main" id="{00000000-0008-0000-0C00-000025000000}"/>
            </a:ext>
          </a:extLst>
        </xdr:cNvPr>
        <xdr:cNvSpPr txBox="1">
          <a:spLocks noChangeArrowheads="1"/>
        </xdr:cNvSpPr>
      </xdr:nvSpPr>
      <xdr:spPr bwMode="auto">
        <a:xfrm>
          <a:off x="5509260" y="8260080"/>
          <a:ext cx="448818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9</xdr:row>
      <xdr:rowOff>0</xdr:rowOff>
    </xdr:from>
    <xdr:to>
      <xdr:col>3</xdr:col>
      <xdr:colOff>0</xdr:colOff>
      <xdr:row>9</xdr:row>
      <xdr:rowOff>0</xdr:rowOff>
    </xdr:to>
    <xdr:sp macro="" textlink="">
      <xdr:nvSpPr>
        <xdr:cNvPr id="38" name="Text Box 96">
          <a:extLst>
            <a:ext uri="{FF2B5EF4-FFF2-40B4-BE49-F238E27FC236}">
              <a16:creationId xmlns:a16="http://schemas.microsoft.com/office/drawing/2014/main" id="{00000000-0008-0000-0C00-000026000000}"/>
            </a:ext>
          </a:extLst>
        </xdr:cNvPr>
        <xdr:cNvSpPr txBox="1">
          <a:spLocks noChangeArrowheads="1"/>
        </xdr:cNvSpPr>
      </xdr:nvSpPr>
      <xdr:spPr bwMode="auto">
        <a:xfrm>
          <a:off x="2571750" y="8260080"/>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21</xdr:row>
      <xdr:rowOff>0</xdr:rowOff>
    </xdr:from>
    <xdr:to>
      <xdr:col>2</xdr:col>
      <xdr:colOff>2867025</xdr:colOff>
      <xdr:row>21</xdr:row>
      <xdr:rowOff>0</xdr:rowOff>
    </xdr:to>
    <xdr:sp macro="" textlink="">
      <xdr:nvSpPr>
        <xdr:cNvPr id="39" name="Text Box 107">
          <a:extLst>
            <a:ext uri="{FF2B5EF4-FFF2-40B4-BE49-F238E27FC236}">
              <a16:creationId xmlns:a16="http://schemas.microsoft.com/office/drawing/2014/main" id="{00000000-0008-0000-0C00-000027000000}"/>
            </a:ext>
          </a:extLst>
        </xdr:cNvPr>
        <xdr:cNvSpPr txBox="1">
          <a:spLocks noChangeArrowheads="1"/>
        </xdr:cNvSpPr>
      </xdr:nvSpPr>
      <xdr:spPr bwMode="auto">
        <a:xfrm>
          <a:off x="2562225" y="2352294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9</xdr:row>
      <xdr:rowOff>0</xdr:rowOff>
    </xdr:from>
    <xdr:to>
      <xdr:col>3</xdr:col>
      <xdr:colOff>0</xdr:colOff>
      <xdr:row>9</xdr:row>
      <xdr:rowOff>0</xdr:rowOff>
    </xdr:to>
    <xdr:sp macro="" textlink="">
      <xdr:nvSpPr>
        <xdr:cNvPr id="40" name="Text Box 110">
          <a:extLst>
            <a:ext uri="{FF2B5EF4-FFF2-40B4-BE49-F238E27FC236}">
              <a16:creationId xmlns:a16="http://schemas.microsoft.com/office/drawing/2014/main" id="{00000000-0008-0000-0C00-000028000000}"/>
            </a:ext>
          </a:extLst>
        </xdr:cNvPr>
        <xdr:cNvSpPr txBox="1">
          <a:spLocks noChangeArrowheads="1"/>
        </xdr:cNvSpPr>
      </xdr:nvSpPr>
      <xdr:spPr bwMode="auto">
        <a:xfrm>
          <a:off x="2581275" y="8260080"/>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xdr:colOff>
      <xdr:row>2</xdr:row>
      <xdr:rowOff>3175</xdr:rowOff>
    </xdr:from>
    <xdr:to>
      <xdr:col>2</xdr:col>
      <xdr:colOff>2867025</xdr:colOff>
      <xdr:row>2</xdr:row>
      <xdr:rowOff>3175</xdr:rowOff>
    </xdr:to>
    <xdr:sp macro="" textlink="">
      <xdr:nvSpPr>
        <xdr:cNvPr id="2" name="Text Box 35">
          <a:extLst>
            <a:ext uri="{FF2B5EF4-FFF2-40B4-BE49-F238E27FC236}">
              <a16:creationId xmlns:a16="http://schemas.microsoft.com/office/drawing/2014/main" id="{00000000-0008-0000-0E00-000002000000}"/>
            </a:ext>
          </a:extLst>
        </xdr:cNvPr>
        <xdr:cNvSpPr txBox="1">
          <a:spLocks noChangeArrowheads="1"/>
        </xdr:cNvSpPr>
      </xdr:nvSpPr>
      <xdr:spPr bwMode="auto">
        <a:xfrm>
          <a:off x="2562225" y="9937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2</xdr:col>
      <xdr:colOff>9525</xdr:colOff>
      <xdr:row>2</xdr:row>
      <xdr:rowOff>3175</xdr:rowOff>
    </xdr:from>
    <xdr:to>
      <xdr:col>2</xdr:col>
      <xdr:colOff>2867025</xdr:colOff>
      <xdr:row>2</xdr:row>
      <xdr:rowOff>3175</xdr:rowOff>
    </xdr:to>
    <xdr:sp macro="" textlink="">
      <xdr:nvSpPr>
        <xdr:cNvPr id="3" name="Text Box 38">
          <a:extLst>
            <a:ext uri="{FF2B5EF4-FFF2-40B4-BE49-F238E27FC236}">
              <a16:creationId xmlns:a16="http://schemas.microsoft.com/office/drawing/2014/main" id="{00000000-0008-0000-0E00-000003000000}"/>
            </a:ext>
          </a:extLst>
        </xdr:cNvPr>
        <xdr:cNvSpPr txBox="1">
          <a:spLocks noChangeArrowheads="1"/>
        </xdr:cNvSpPr>
      </xdr:nvSpPr>
      <xdr:spPr bwMode="auto">
        <a:xfrm>
          <a:off x="2562225" y="9937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2</xdr:row>
      <xdr:rowOff>3175</xdr:rowOff>
    </xdr:from>
    <xdr:to>
      <xdr:col>3</xdr:col>
      <xdr:colOff>9525</xdr:colOff>
      <xdr:row>2</xdr:row>
      <xdr:rowOff>3175</xdr:rowOff>
    </xdr:to>
    <xdr:sp macro="" textlink="">
      <xdr:nvSpPr>
        <xdr:cNvPr id="4" name="Text Box 39">
          <a:extLst>
            <a:ext uri="{FF2B5EF4-FFF2-40B4-BE49-F238E27FC236}">
              <a16:creationId xmlns:a16="http://schemas.microsoft.com/office/drawing/2014/main" id="{00000000-0008-0000-0E00-000004000000}"/>
            </a:ext>
          </a:extLst>
        </xdr:cNvPr>
        <xdr:cNvSpPr txBox="1">
          <a:spLocks noChangeArrowheads="1"/>
        </xdr:cNvSpPr>
      </xdr:nvSpPr>
      <xdr:spPr bwMode="auto">
        <a:xfrm>
          <a:off x="2581275" y="9937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2</xdr:col>
      <xdr:colOff>19050</xdr:colOff>
      <xdr:row>2</xdr:row>
      <xdr:rowOff>3175</xdr:rowOff>
    </xdr:from>
    <xdr:to>
      <xdr:col>3</xdr:col>
      <xdr:colOff>0</xdr:colOff>
      <xdr:row>2</xdr:row>
      <xdr:rowOff>3175</xdr:rowOff>
    </xdr:to>
    <xdr:sp macro="" textlink="">
      <xdr:nvSpPr>
        <xdr:cNvPr id="5" name="Text Box 44">
          <a:extLst>
            <a:ext uri="{FF2B5EF4-FFF2-40B4-BE49-F238E27FC236}">
              <a16:creationId xmlns:a16="http://schemas.microsoft.com/office/drawing/2014/main" id="{00000000-0008-0000-0E00-000005000000}"/>
            </a:ext>
          </a:extLst>
        </xdr:cNvPr>
        <xdr:cNvSpPr txBox="1">
          <a:spLocks noChangeArrowheads="1"/>
        </xdr:cNvSpPr>
      </xdr:nvSpPr>
      <xdr:spPr bwMode="auto">
        <a:xfrm>
          <a:off x="2571750" y="9937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2</xdr:col>
      <xdr:colOff>9525</xdr:colOff>
      <xdr:row>2</xdr:row>
      <xdr:rowOff>3175</xdr:rowOff>
    </xdr:from>
    <xdr:to>
      <xdr:col>2</xdr:col>
      <xdr:colOff>2867025</xdr:colOff>
      <xdr:row>2</xdr:row>
      <xdr:rowOff>3175</xdr:rowOff>
    </xdr:to>
    <xdr:sp macro="" textlink="">
      <xdr:nvSpPr>
        <xdr:cNvPr id="6" name="Text Box 47">
          <a:extLst>
            <a:ext uri="{FF2B5EF4-FFF2-40B4-BE49-F238E27FC236}">
              <a16:creationId xmlns:a16="http://schemas.microsoft.com/office/drawing/2014/main" id="{00000000-0008-0000-0E00-000006000000}"/>
            </a:ext>
          </a:extLst>
        </xdr:cNvPr>
        <xdr:cNvSpPr txBox="1">
          <a:spLocks noChangeArrowheads="1"/>
        </xdr:cNvSpPr>
      </xdr:nvSpPr>
      <xdr:spPr bwMode="auto">
        <a:xfrm>
          <a:off x="2562225" y="9937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2</xdr:col>
      <xdr:colOff>9525</xdr:colOff>
      <xdr:row>2</xdr:row>
      <xdr:rowOff>3175</xdr:rowOff>
    </xdr:from>
    <xdr:to>
      <xdr:col>2</xdr:col>
      <xdr:colOff>2867025</xdr:colOff>
      <xdr:row>2</xdr:row>
      <xdr:rowOff>3175</xdr:rowOff>
    </xdr:to>
    <xdr:sp macro="" textlink="">
      <xdr:nvSpPr>
        <xdr:cNvPr id="7" name="Text Box 50">
          <a:extLst>
            <a:ext uri="{FF2B5EF4-FFF2-40B4-BE49-F238E27FC236}">
              <a16:creationId xmlns:a16="http://schemas.microsoft.com/office/drawing/2014/main" id="{00000000-0008-0000-0E00-000007000000}"/>
            </a:ext>
          </a:extLst>
        </xdr:cNvPr>
        <xdr:cNvSpPr txBox="1">
          <a:spLocks noChangeArrowheads="1"/>
        </xdr:cNvSpPr>
      </xdr:nvSpPr>
      <xdr:spPr bwMode="auto">
        <a:xfrm>
          <a:off x="2562225" y="9937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8" name="Text Box 68">
          <a:extLst>
            <a:ext uri="{FF2B5EF4-FFF2-40B4-BE49-F238E27FC236}">
              <a16:creationId xmlns:a16="http://schemas.microsoft.com/office/drawing/2014/main" id="{00000000-0008-0000-0E00-000008000000}"/>
            </a:ext>
          </a:extLst>
        </xdr:cNvPr>
        <xdr:cNvSpPr txBox="1">
          <a:spLocks noChangeArrowheads="1"/>
        </xdr:cNvSpPr>
      </xdr:nvSpPr>
      <xdr:spPr bwMode="auto">
        <a:xfrm>
          <a:off x="2562225" y="99695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All material specifications are available &amp; known</a:t>
          </a:r>
        </a:p>
        <a:p>
          <a:pPr algn="l" rtl="0">
            <a:defRPr sz="1000"/>
          </a:pPr>
          <a:r>
            <a:rPr lang="en-US" sz="1000" b="0" i="0" u="none" strike="noStrike" baseline="0">
              <a:solidFill>
                <a:srgbClr val="000000"/>
              </a:solidFill>
              <a:latin typeface="Tahoma"/>
              <a:cs typeface="Tahoma"/>
            </a:rPr>
            <a:t>- Lot numbers are controlled and traceable</a:t>
          </a:r>
        </a:p>
        <a:p>
          <a:pPr algn="l" rtl="0">
            <a:defRPr sz="1000"/>
          </a:pPr>
          <a:r>
            <a:rPr lang="en-US" sz="1000" b="0" i="0" u="none" strike="noStrike" baseline="0">
              <a:solidFill>
                <a:srgbClr val="000000"/>
              </a:solidFill>
              <a:latin typeface="Tahoma"/>
              <a:cs typeface="Tahoma"/>
            </a:rPr>
            <a:t>- Boxes and drums are clean and sealed</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9" name="Text Box 74">
          <a:extLst>
            <a:ext uri="{FF2B5EF4-FFF2-40B4-BE49-F238E27FC236}">
              <a16:creationId xmlns:a16="http://schemas.microsoft.com/office/drawing/2014/main" id="{00000000-0008-0000-0E00-000009000000}"/>
            </a:ext>
          </a:extLst>
        </xdr:cNvPr>
        <xdr:cNvSpPr txBox="1">
          <a:spLocks noChangeArrowheads="1"/>
        </xdr:cNvSpPr>
      </xdr:nvSpPr>
      <xdr:spPr bwMode="auto">
        <a:xfrm>
          <a:off x="2562225" y="99695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Change Records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Inspection Instructions are changed to reflect </a:t>
          </a:r>
        </a:p>
        <a:p>
          <a:pPr algn="l" rtl="0">
            <a:defRPr sz="1000"/>
          </a:pPr>
          <a:r>
            <a:rPr lang="en-US" sz="1000" b="0" i="0" u="none" strike="noStrike" baseline="0">
              <a:solidFill>
                <a:srgbClr val="000000"/>
              </a:solidFill>
              <a:latin typeface="Tahoma"/>
              <a:cs typeface="Tahoma"/>
            </a:rPr>
            <a:t>  latest level</a:t>
          </a:r>
        </a:p>
        <a:p>
          <a:pPr algn="l" rtl="0">
            <a:defRPr sz="1000"/>
          </a:pPr>
          <a:r>
            <a:rPr lang="en-US" sz="1000" b="0" i="0" u="none" strike="noStrike" baseline="0">
              <a:solidFill>
                <a:srgbClr val="000000"/>
              </a:solidFill>
              <a:latin typeface="Tahoma"/>
              <a:cs typeface="Tahoma"/>
            </a:rPr>
            <a:t>- PPAP documents reflect latest level</a:t>
          </a:r>
        </a:p>
        <a:p>
          <a:pPr algn="l" rtl="0">
            <a:defRPr sz="1000"/>
          </a:pPr>
          <a:r>
            <a:rPr lang="en-US" sz="1000" b="0" i="0" u="none" strike="noStrike" baseline="0">
              <a:solidFill>
                <a:srgbClr val="000000"/>
              </a:solidFill>
              <a:latin typeface="Tahoma"/>
              <a:cs typeface="Tahoma"/>
            </a:rPr>
            <a:t>- Manufacturing Documents at latest level</a:t>
          </a: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10" name="Text Box 77">
          <a:extLst>
            <a:ext uri="{FF2B5EF4-FFF2-40B4-BE49-F238E27FC236}">
              <a16:creationId xmlns:a16="http://schemas.microsoft.com/office/drawing/2014/main" id="{00000000-0008-0000-0E00-00000A000000}"/>
            </a:ext>
          </a:extLst>
        </xdr:cNvPr>
        <xdr:cNvSpPr txBox="1">
          <a:spLocks noChangeArrowheads="1"/>
        </xdr:cNvSpPr>
      </xdr:nvSpPr>
      <xdr:spPr bwMode="auto">
        <a:xfrm>
          <a:off x="2562225" y="99695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Error-proofing on line</a:t>
          </a:r>
        </a:p>
        <a:p>
          <a:pPr algn="l" rtl="0">
            <a:defRPr sz="1000"/>
          </a:pPr>
          <a:r>
            <a:rPr lang="en-US" sz="1000" b="1" i="0" u="none" strike="noStrike" baseline="0">
              <a:solidFill>
                <a:srgbClr val="000000"/>
              </a:solidFill>
              <a:latin typeface="Tahoma"/>
              <a:cs typeface="Tahoma"/>
            </a:rPr>
            <a:t>- Poka Yoke</a:t>
          </a:r>
        </a:p>
        <a:p>
          <a:pPr algn="l" rtl="0">
            <a:defRPr sz="1000"/>
          </a:pPr>
          <a:r>
            <a:rPr lang="en-US" sz="1000" b="1" i="0" u="none" strike="noStrike" baseline="0">
              <a:solidFill>
                <a:srgbClr val="000000"/>
              </a:solidFill>
              <a:latin typeface="Tahoma"/>
              <a:cs typeface="Tahoma"/>
            </a:rPr>
            <a:t>- Lock boxes for defects</a:t>
          </a:r>
        </a:p>
        <a:p>
          <a:pPr algn="l" rtl="0">
            <a:defRPr sz="1000"/>
          </a:pPr>
          <a:r>
            <a:rPr lang="en-US" sz="1000" b="1" i="0" u="none" strike="noStrike" baseline="0">
              <a:solidFill>
                <a:srgbClr val="000000"/>
              </a:solidFill>
              <a:latin typeface="Tahoma"/>
              <a:cs typeface="Tahoma"/>
            </a:rPr>
            <a:t>- Record of daily verification of error proof</a:t>
          </a:r>
        </a:p>
      </xdr:txBody>
    </xdr:sp>
    <xdr:clientData/>
  </xdr:twoCellAnchor>
  <xdr:twoCellAnchor>
    <xdr:from>
      <xdr:col>2</xdr:col>
      <xdr:colOff>19050</xdr:colOff>
      <xdr:row>2</xdr:row>
      <xdr:rowOff>3175</xdr:rowOff>
    </xdr:from>
    <xdr:to>
      <xdr:col>3</xdr:col>
      <xdr:colOff>0</xdr:colOff>
      <xdr:row>2</xdr:row>
      <xdr:rowOff>3175</xdr:rowOff>
    </xdr:to>
    <xdr:sp macro="" textlink="">
      <xdr:nvSpPr>
        <xdr:cNvPr id="11" name="Text Box 96">
          <a:extLst>
            <a:ext uri="{FF2B5EF4-FFF2-40B4-BE49-F238E27FC236}">
              <a16:creationId xmlns:a16="http://schemas.microsoft.com/office/drawing/2014/main" id="{00000000-0008-0000-0E00-00000B000000}"/>
            </a:ext>
          </a:extLst>
        </xdr:cNvPr>
        <xdr:cNvSpPr txBox="1">
          <a:spLocks noChangeArrowheads="1"/>
        </xdr:cNvSpPr>
      </xdr:nvSpPr>
      <xdr:spPr bwMode="auto">
        <a:xfrm>
          <a:off x="2571750" y="9937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12" name="Text Box 97">
          <a:extLst>
            <a:ext uri="{FF2B5EF4-FFF2-40B4-BE49-F238E27FC236}">
              <a16:creationId xmlns:a16="http://schemas.microsoft.com/office/drawing/2014/main" id="{00000000-0008-0000-0E00-00000C000000}"/>
            </a:ext>
          </a:extLst>
        </xdr:cNvPr>
        <xdr:cNvSpPr txBox="1">
          <a:spLocks noChangeArrowheads="1"/>
        </xdr:cNvSpPr>
      </xdr:nvSpPr>
      <xdr:spPr bwMode="auto">
        <a:xfrm>
          <a:off x="2562225" y="99695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Review current 8Ds for completion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CFT to resolve problems</a:t>
          </a:r>
        </a:p>
        <a:p>
          <a:pPr algn="l" rtl="0">
            <a:defRPr sz="1000"/>
          </a:pPr>
          <a:r>
            <a:rPr lang="en-US" sz="1000" b="0" i="0" u="none" strike="noStrike" baseline="0">
              <a:solidFill>
                <a:srgbClr val="000000"/>
              </a:solidFill>
              <a:latin typeface="Tahoma"/>
              <a:cs typeface="Tahoma"/>
            </a:rPr>
            <a:t>- Record of Customer Non-conformance reports &amp; </a:t>
          </a:r>
        </a:p>
        <a:p>
          <a:pPr algn="l" rtl="0">
            <a:defRPr sz="1000"/>
          </a:pPr>
          <a:r>
            <a:rPr lang="en-US" sz="1000" b="0" i="0" u="none" strike="noStrike" baseline="0">
              <a:solidFill>
                <a:srgbClr val="000000"/>
              </a:solidFill>
              <a:latin typeface="Tahoma"/>
              <a:cs typeface="Tahoma"/>
            </a:rPr>
            <a:t>   status. Evidence of Tracking Log.</a:t>
          </a:r>
        </a:p>
        <a:p>
          <a:pPr algn="l" rtl="0">
            <a:defRPr sz="1000"/>
          </a:pPr>
          <a:r>
            <a:rPr lang="en-US" sz="1000" b="0" i="0" u="none" strike="noStrike" baseline="0">
              <a:solidFill>
                <a:srgbClr val="000000"/>
              </a:solidFill>
              <a:latin typeface="Tahoma"/>
              <a:cs typeface="Tahoma"/>
            </a:rPr>
            <a:t>- Application of corrective action across all </a:t>
          </a:r>
        </a:p>
        <a:p>
          <a:pPr algn="l" rtl="0">
            <a:defRPr sz="1000"/>
          </a:pPr>
          <a:r>
            <a:rPr lang="en-US" sz="1000" b="0" i="0" u="none" strike="noStrike" baseline="0">
              <a:solidFill>
                <a:srgbClr val="000000"/>
              </a:solidFill>
              <a:latin typeface="Tahoma"/>
              <a:cs typeface="Tahoma"/>
            </a:rPr>
            <a:t>  applicable and similar products</a:t>
          </a:r>
        </a:p>
      </xdr:txBody>
    </xdr:sp>
    <xdr:clientData/>
  </xdr:twoCellAnchor>
  <xdr:twoCellAnchor>
    <xdr:from>
      <xdr:col>2</xdr:col>
      <xdr:colOff>19050</xdr:colOff>
      <xdr:row>2</xdr:row>
      <xdr:rowOff>9525</xdr:rowOff>
    </xdr:from>
    <xdr:to>
      <xdr:col>3</xdr:col>
      <xdr:colOff>0</xdr:colOff>
      <xdr:row>2</xdr:row>
      <xdr:rowOff>9525</xdr:rowOff>
    </xdr:to>
    <xdr:sp macro="" textlink="">
      <xdr:nvSpPr>
        <xdr:cNvPr id="13" name="Text Box 108">
          <a:extLst>
            <a:ext uri="{FF2B5EF4-FFF2-40B4-BE49-F238E27FC236}">
              <a16:creationId xmlns:a16="http://schemas.microsoft.com/office/drawing/2014/main" id="{00000000-0008-0000-0E00-00000D000000}"/>
            </a:ext>
          </a:extLst>
        </xdr:cNvPr>
        <xdr:cNvSpPr txBox="1">
          <a:spLocks noChangeArrowheads="1"/>
        </xdr:cNvSpPr>
      </xdr:nvSpPr>
      <xdr:spPr bwMode="auto">
        <a:xfrm>
          <a:off x="2571750" y="1000125"/>
          <a:ext cx="293751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2</xdr:row>
      <xdr:rowOff>3175</xdr:rowOff>
    </xdr:from>
    <xdr:to>
      <xdr:col>3</xdr:col>
      <xdr:colOff>0</xdr:colOff>
      <xdr:row>2</xdr:row>
      <xdr:rowOff>3175</xdr:rowOff>
    </xdr:to>
    <xdr:sp macro="" textlink="">
      <xdr:nvSpPr>
        <xdr:cNvPr id="14" name="Text Box 110">
          <a:extLst>
            <a:ext uri="{FF2B5EF4-FFF2-40B4-BE49-F238E27FC236}">
              <a16:creationId xmlns:a16="http://schemas.microsoft.com/office/drawing/2014/main" id="{00000000-0008-0000-0E00-00000E000000}"/>
            </a:ext>
          </a:extLst>
        </xdr:cNvPr>
        <xdr:cNvSpPr txBox="1">
          <a:spLocks noChangeArrowheads="1"/>
        </xdr:cNvSpPr>
      </xdr:nvSpPr>
      <xdr:spPr bwMode="auto">
        <a:xfrm>
          <a:off x="2581275" y="993775"/>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twoCellAnchor>
    <xdr:from>
      <xdr:col>2</xdr:col>
      <xdr:colOff>9525</xdr:colOff>
      <xdr:row>2</xdr:row>
      <xdr:rowOff>6350</xdr:rowOff>
    </xdr:from>
    <xdr:to>
      <xdr:col>2</xdr:col>
      <xdr:colOff>2867025</xdr:colOff>
      <xdr:row>2</xdr:row>
      <xdr:rowOff>6350</xdr:rowOff>
    </xdr:to>
    <xdr:sp macro="" textlink="">
      <xdr:nvSpPr>
        <xdr:cNvPr id="15" name="Text Box 112">
          <a:extLst>
            <a:ext uri="{FF2B5EF4-FFF2-40B4-BE49-F238E27FC236}">
              <a16:creationId xmlns:a16="http://schemas.microsoft.com/office/drawing/2014/main" id="{00000000-0008-0000-0E00-00000F000000}"/>
            </a:ext>
          </a:extLst>
        </xdr:cNvPr>
        <xdr:cNvSpPr txBox="1">
          <a:spLocks noChangeArrowheads="1"/>
        </xdr:cNvSpPr>
      </xdr:nvSpPr>
      <xdr:spPr bwMode="auto">
        <a:xfrm>
          <a:off x="2562225" y="996950"/>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Tahoma"/>
              <a:cs typeface="Tahoma"/>
            </a:rPr>
            <a:t>- Records of Audits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Audit Schedule based on process requirements</a:t>
          </a:r>
        </a:p>
        <a:p>
          <a:pPr algn="l" rtl="0">
            <a:defRPr sz="1000"/>
          </a:pPr>
          <a:r>
            <a:rPr lang="en-US" sz="1000" b="0" i="0" u="none" strike="noStrike" baseline="0">
              <a:solidFill>
                <a:srgbClr val="000000"/>
              </a:solidFill>
              <a:latin typeface="Tahoma"/>
              <a:cs typeface="Tahoma"/>
            </a:rPr>
            <a:t>  (High Customer PPM, Failure Modes etc.)</a:t>
          </a:r>
        </a:p>
        <a:p>
          <a:pPr algn="l" rtl="0">
            <a:defRPr sz="1000"/>
          </a:pPr>
          <a:r>
            <a:rPr lang="en-US" sz="1000" b="0" i="0" u="none" strike="noStrike" baseline="0">
              <a:solidFill>
                <a:srgbClr val="000000"/>
              </a:solidFill>
              <a:latin typeface="Tahoma"/>
              <a:cs typeface="Tahoma"/>
            </a:rPr>
            <a:t>- Evidence of Lessons-Learned to drive improvement</a:t>
          </a:r>
        </a:p>
      </xdr:txBody>
    </xdr:sp>
    <xdr:clientData/>
  </xdr:twoCellAnchor>
  <xdr:twoCellAnchor>
    <xdr:from>
      <xdr:col>2</xdr:col>
      <xdr:colOff>9525</xdr:colOff>
      <xdr:row>2</xdr:row>
      <xdr:rowOff>3175</xdr:rowOff>
    </xdr:from>
    <xdr:to>
      <xdr:col>2</xdr:col>
      <xdr:colOff>2867025</xdr:colOff>
      <xdr:row>2</xdr:row>
      <xdr:rowOff>3175</xdr:rowOff>
    </xdr:to>
    <xdr:sp macro="" textlink="">
      <xdr:nvSpPr>
        <xdr:cNvPr id="16" name="Text Box 116">
          <a:extLst>
            <a:ext uri="{FF2B5EF4-FFF2-40B4-BE49-F238E27FC236}">
              <a16:creationId xmlns:a16="http://schemas.microsoft.com/office/drawing/2014/main" id="{00000000-0008-0000-0E00-000010000000}"/>
            </a:ext>
          </a:extLst>
        </xdr:cNvPr>
        <xdr:cNvSpPr txBox="1">
          <a:spLocks noChangeArrowheads="1"/>
        </xdr:cNvSpPr>
      </xdr:nvSpPr>
      <xdr:spPr bwMode="auto">
        <a:xfrm>
          <a:off x="2562225" y="9937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FF"/>
              </a:solidFill>
              <a:latin typeface="Tahoma"/>
              <a:cs typeface="Tahoma"/>
            </a:rPr>
            <a:t>- Hydraulic pressures are monitored for tonnage, ejector load.</a:t>
          </a:r>
        </a:p>
        <a:p>
          <a:pPr algn="l" rtl="0">
            <a:defRPr sz="1000"/>
          </a:pPr>
          <a:r>
            <a:rPr lang="en-US" sz="1000" b="0" i="0" u="none" strike="noStrike" baseline="0">
              <a:solidFill>
                <a:srgbClr val="0000FF"/>
              </a:solidFill>
              <a:latin typeface="Tahoma"/>
              <a:cs typeface="Tahoma"/>
            </a:rPr>
            <a:t>- In process drawings are controlled</a:t>
          </a:r>
        </a:p>
        <a:p>
          <a:pPr algn="l" rtl="0">
            <a:defRPr sz="1000"/>
          </a:pPr>
          <a:r>
            <a:rPr lang="en-US" sz="1000" b="0" i="0" u="none" strike="noStrike" baseline="0">
              <a:solidFill>
                <a:srgbClr val="0000FF"/>
              </a:solidFill>
              <a:latin typeface="Tahoma"/>
              <a:cs typeface="Tahoma"/>
            </a:rPr>
            <a:t>- Center benches available for TIR checks</a:t>
          </a:r>
        </a:p>
        <a:p>
          <a:pPr algn="l" rtl="0">
            <a:defRPr sz="1000"/>
          </a:pPr>
          <a:r>
            <a:rPr lang="en-US" sz="1000" b="0" i="0" u="none" strike="noStrike" baseline="0">
              <a:solidFill>
                <a:srgbClr val="0000FF"/>
              </a:solidFill>
              <a:latin typeface="Tahoma"/>
              <a:cs typeface="Tahoma"/>
            </a:rPr>
            <a:t>- Flash / under fill is monitored</a:t>
          </a:r>
        </a:p>
      </xdr:txBody>
    </xdr:sp>
    <xdr:clientData/>
  </xdr:twoCellAnchor>
  <xdr:twoCellAnchor>
    <xdr:from>
      <xdr:col>2</xdr:col>
      <xdr:colOff>9525</xdr:colOff>
      <xdr:row>5</xdr:row>
      <xdr:rowOff>0</xdr:rowOff>
    </xdr:from>
    <xdr:to>
      <xdr:col>2</xdr:col>
      <xdr:colOff>2867025</xdr:colOff>
      <xdr:row>5</xdr:row>
      <xdr:rowOff>0</xdr:rowOff>
    </xdr:to>
    <xdr:sp macro="" textlink="">
      <xdr:nvSpPr>
        <xdr:cNvPr id="17" name="Text Box 34">
          <a:extLst>
            <a:ext uri="{FF2B5EF4-FFF2-40B4-BE49-F238E27FC236}">
              <a16:creationId xmlns:a16="http://schemas.microsoft.com/office/drawing/2014/main" id="{00000000-0008-0000-0E00-000011000000}"/>
            </a:ext>
          </a:extLst>
        </xdr:cNvPr>
        <xdr:cNvSpPr txBox="1">
          <a:spLocks noChangeArrowheads="1"/>
        </xdr:cNvSpPr>
      </xdr:nvSpPr>
      <xdr:spPr bwMode="auto">
        <a:xfrm>
          <a:off x="2562225" y="4152900"/>
          <a:ext cx="285750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18" name="Text Box 35">
          <a:extLst>
            <a:ext uri="{FF2B5EF4-FFF2-40B4-BE49-F238E27FC236}">
              <a16:creationId xmlns:a16="http://schemas.microsoft.com/office/drawing/2014/main" id="{00000000-0008-0000-0E00-000012000000}"/>
            </a:ext>
          </a:extLst>
        </xdr:cNvPr>
        <xdr:cNvSpPr txBox="1">
          <a:spLocks noChangeArrowheads="1"/>
        </xdr:cNvSpPr>
      </xdr:nvSpPr>
      <xdr:spPr bwMode="auto">
        <a:xfrm>
          <a:off x="2562225" y="41560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Presence of critical inspection   </a:t>
          </a:r>
        </a:p>
        <a:p>
          <a:pPr algn="l" rtl="0">
            <a:defRPr sz="1000"/>
          </a:pPr>
          <a:r>
            <a:rPr lang="en-US" sz="1000" b="1" i="0" u="none" strike="noStrike" baseline="0">
              <a:solidFill>
                <a:srgbClr val="000000"/>
              </a:solidFill>
              <a:latin typeface="Tahoma"/>
              <a:cs typeface="Tahoma"/>
            </a:rPr>
            <a:t>  equipment </a:t>
          </a:r>
        </a:p>
        <a:p>
          <a:pPr algn="l" rtl="0">
            <a:defRPr sz="1000"/>
          </a:pPr>
          <a:r>
            <a:rPr lang="en-US" sz="1000" b="1" i="0" u="none" strike="noStrike" baseline="0">
              <a:solidFill>
                <a:srgbClr val="000000"/>
              </a:solidFill>
              <a:latin typeface="Tahoma"/>
              <a:cs typeface="Tahoma"/>
            </a:rPr>
            <a:t>  (e.g. CMM, Material Tester etc.)</a:t>
          </a:r>
        </a:p>
        <a:p>
          <a:pPr algn="l" rtl="0">
            <a:defRPr sz="1000"/>
          </a:pPr>
          <a:r>
            <a:rPr lang="en-US" sz="1000" b="1" i="0" u="none" strike="noStrike" baseline="0">
              <a:solidFill>
                <a:srgbClr val="000000"/>
              </a:solidFill>
              <a:latin typeface="Tahoma"/>
              <a:cs typeface="Tahoma"/>
            </a:rPr>
            <a:t>- Availability to 3rd Party Certified Test  </a:t>
          </a:r>
        </a:p>
        <a:p>
          <a:pPr algn="l" rtl="0">
            <a:defRPr sz="1000"/>
          </a:pPr>
          <a:r>
            <a:rPr lang="en-US" sz="1000" b="1" i="0" u="none" strike="noStrike" baseline="0">
              <a:solidFill>
                <a:srgbClr val="000000"/>
              </a:solidFill>
              <a:latin typeface="Tahoma"/>
              <a:cs typeface="Tahoma"/>
            </a:rPr>
            <a:t>   Facilities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Inspection/Test records to validate testing </a:t>
          </a:r>
        </a:p>
        <a:p>
          <a:pPr algn="l" rtl="0">
            <a:defRPr sz="1000"/>
          </a:pPr>
          <a:r>
            <a:rPr lang="en-US" sz="1000" b="0" i="0" u="none" strike="noStrike" baseline="0">
              <a:solidFill>
                <a:srgbClr val="000000"/>
              </a:solidFill>
              <a:latin typeface="Tahoma"/>
              <a:cs typeface="Tahoma"/>
            </a:rPr>
            <a:t>- Responses to out of specification conditions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19" name="Text Box 36">
          <a:extLst>
            <a:ext uri="{FF2B5EF4-FFF2-40B4-BE49-F238E27FC236}">
              <a16:creationId xmlns:a16="http://schemas.microsoft.com/office/drawing/2014/main" id="{00000000-0008-0000-0E00-000013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20" name="Text Box 37">
          <a:extLst>
            <a:ext uri="{FF2B5EF4-FFF2-40B4-BE49-F238E27FC236}">
              <a16:creationId xmlns:a16="http://schemas.microsoft.com/office/drawing/2014/main" id="{00000000-0008-0000-0E00-000014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21" name="Text Box 38">
          <a:extLst>
            <a:ext uri="{FF2B5EF4-FFF2-40B4-BE49-F238E27FC236}">
              <a16:creationId xmlns:a16="http://schemas.microsoft.com/office/drawing/2014/main" id="{00000000-0008-0000-0E00-000015000000}"/>
            </a:ext>
          </a:extLst>
        </xdr:cNvPr>
        <xdr:cNvSpPr txBox="1">
          <a:spLocks noChangeArrowheads="1"/>
        </xdr:cNvSpPr>
      </xdr:nvSpPr>
      <xdr:spPr bwMode="auto">
        <a:xfrm>
          <a:off x="2562225" y="41560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software (e.g. CATIA, </a:t>
          </a:r>
        </a:p>
        <a:p>
          <a:pPr algn="l" rtl="0">
            <a:defRPr sz="1000"/>
          </a:pPr>
          <a:r>
            <a:rPr lang="en-US" sz="1000" b="1" i="0" u="none" strike="noStrike" baseline="0">
              <a:solidFill>
                <a:srgbClr val="000000"/>
              </a:solidFill>
              <a:latin typeface="Tahoma"/>
              <a:cs typeface="Tahoma"/>
            </a:rPr>
            <a:t>  IGIS etc.)</a:t>
          </a:r>
        </a:p>
        <a:p>
          <a:pPr algn="l" rtl="0">
            <a:defRPr sz="1000"/>
          </a:pPr>
          <a:r>
            <a:rPr lang="en-US" sz="1000" b="1" i="0" u="none" strike="noStrike" baseline="0">
              <a:solidFill>
                <a:srgbClr val="000000"/>
              </a:solidFill>
              <a:latin typeface="Tahoma"/>
              <a:cs typeface="Tahoma"/>
            </a:rPr>
            <a:t>- CAE, Mold flow, Stress Analysis etc.</a:t>
          </a:r>
          <a:endParaRPr lang="en-US" sz="1000" b="0" i="0" u="none" strike="noStrike" baseline="0">
            <a:solidFill>
              <a:srgbClr val="000000"/>
            </a:solidFill>
            <a:latin typeface="Tahoma"/>
            <a:cs typeface="Tahoma"/>
          </a:endParaRPr>
        </a:p>
      </xdr:txBody>
    </xdr:sp>
    <xdr:clientData/>
  </xdr:twoCellAnchor>
  <xdr:twoCellAnchor>
    <xdr:from>
      <xdr:col>2</xdr:col>
      <xdr:colOff>28575</xdr:colOff>
      <xdr:row>5</xdr:row>
      <xdr:rowOff>3175</xdr:rowOff>
    </xdr:from>
    <xdr:to>
      <xdr:col>3</xdr:col>
      <xdr:colOff>9525</xdr:colOff>
      <xdr:row>5</xdr:row>
      <xdr:rowOff>3175</xdr:rowOff>
    </xdr:to>
    <xdr:sp macro="" textlink="">
      <xdr:nvSpPr>
        <xdr:cNvPr id="22" name="Text Box 39">
          <a:extLst>
            <a:ext uri="{FF2B5EF4-FFF2-40B4-BE49-F238E27FC236}">
              <a16:creationId xmlns:a16="http://schemas.microsoft.com/office/drawing/2014/main" id="{00000000-0008-0000-0E00-000016000000}"/>
            </a:ext>
          </a:extLst>
        </xdr:cNvPr>
        <xdr:cNvSpPr txBox="1">
          <a:spLocks noChangeArrowheads="1"/>
        </xdr:cNvSpPr>
      </xdr:nvSpPr>
      <xdr:spPr bwMode="auto">
        <a:xfrm>
          <a:off x="2581275" y="41560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APQP Documentation meets AIAG  </a:t>
          </a:r>
        </a:p>
        <a:p>
          <a:pPr algn="l" rtl="0">
            <a:defRPr sz="1000"/>
          </a:pPr>
          <a:r>
            <a:rPr lang="en-US" sz="1000" b="1" i="0" u="none" strike="noStrike" baseline="0">
              <a:solidFill>
                <a:srgbClr val="000000"/>
              </a:solidFill>
              <a:latin typeface="Tahoma"/>
              <a:cs typeface="Tahoma"/>
            </a:rPr>
            <a:t>  standard</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submitted PPAP packages for </a:t>
          </a:r>
        </a:p>
        <a:p>
          <a:pPr algn="l" rtl="0">
            <a:defRPr sz="1000"/>
          </a:pPr>
          <a:r>
            <a:rPr lang="en-US" sz="1000" b="0" i="0" u="none" strike="noStrike" baseline="0">
              <a:solidFill>
                <a:srgbClr val="000000"/>
              </a:solidFill>
              <a:latin typeface="Tahoma"/>
              <a:cs typeface="Tahoma"/>
            </a:rPr>
            <a:t>   accuracy  and completeness</a:t>
          </a:r>
        </a:p>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Organization Chart showing </a:t>
          </a:r>
        </a:p>
        <a:p>
          <a:pPr algn="l" rtl="0">
            <a:defRPr sz="1000"/>
          </a:pPr>
          <a:r>
            <a:rPr lang="en-US" sz="1000" b="1" i="0" u="none" strike="noStrike" baseline="0">
              <a:solidFill>
                <a:srgbClr val="000000"/>
              </a:solidFill>
              <a:latin typeface="Tahoma"/>
              <a:cs typeface="Tahoma"/>
            </a:rPr>
            <a:t>  resources</a:t>
          </a:r>
          <a:endParaRPr lang="en-US" sz="1000" b="0" i="0" u="none" strike="noStrike" baseline="0">
            <a:solidFill>
              <a:srgbClr val="000000"/>
            </a:solidFill>
            <a:latin typeface="Tahoma"/>
            <a:cs typeface="Tahoma"/>
          </a:endParaRP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5</xdr:row>
      <xdr:rowOff>0</xdr:rowOff>
    </xdr:from>
    <xdr:to>
      <xdr:col>4</xdr:col>
      <xdr:colOff>0</xdr:colOff>
      <xdr:row>5</xdr:row>
      <xdr:rowOff>0</xdr:rowOff>
    </xdr:to>
    <xdr:sp macro="" textlink="">
      <xdr:nvSpPr>
        <xdr:cNvPr id="23" name="Text Box 40">
          <a:extLst>
            <a:ext uri="{FF2B5EF4-FFF2-40B4-BE49-F238E27FC236}">
              <a16:creationId xmlns:a16="http://schemas.microsoft.com/office/drawing/2014/main" id="{00000000-0008-0000-0E00-000017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24" name="Text Box 41">
          <a:extLst>
            <a:ext uri="{FF2B5EF4-FFF2-40B4-BE49-F238E27FC236}">
              <a16:creationId xmlns:a16="http://schemas.microsoft.com/office/drawing/2014/main" id="{00000000-0008-0000-0E00-000018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5</xdr:row>
      <xdr:rowOff>3175</xdr:rowOff>
    </xdr:from>
    <xdr:to>
      <xdr:col>3</xdr:col>
      <xdr:colOff>0</xdr:colOff>
      <xdr:row>5</xdr:row>
      <xdr:rowOff>3175</xdr:rowOff>
    </xdr:to>
    <xdr:sp macro="" textlink="">
      <xdr:nvSpPr>
        <xdr:cNvPr id="25" name="Text Box 44">
          <a:extLst>
            <a:ext uri="{FF2B5EF4-FFF2-40B4-BE49-F238E27FC236}">
              <a16:creationId xmlns:a16="http://schemas.microsoft.com/office/drawing/2014/main" id="{00000000-0008-0000-0E00-000019000000}"/>
            </a:ext>
          </a:extLst>
        </xdr:cNvPr>
        <xdr:cNvSpPr txBox="1">
          <a:spLocks noChangeArrowheads="1"/>
        </xdr:cNvSpPr>
      </xdr:nvSpPr>
      <xdr:spPr bwMode="auto">
        <a:xfrm>
          <a:off x="2571750" y="41560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Run-at-Rate or OEE Documents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26" name="Text Box 45">
          <a:extLst>
            <a:ext uri="{FF2B5EF4-FFF2-40B4-BE49-F238E27FC236}">
              <a16:creationId xmlns:a16="http://schemas.microsoft.com/office/drawing/2014/main" id="{00000000-0008-0000-0E00-00001A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27" name="Text Box 46">
          <a:extLst>
            <a:ext uri="{FF2B5EF4-FFF2-40B4-BE49-F238E27FC236}">
              <a16:creationId xmlns:a16="http://schemas.microsoft.com/office/drawing/2014/main" id="{00000000-0008-0000-0E00-00001B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28" name="Text Box 47">
          <a:extLst>
            <a:ext uri="{FF2B5EF4-FFF2-40B4-BE49-F238E27FC236}">
              <a16:creationId xmlns:a16="http://schemas.microsoft.com/office/drawing/2014/main" id="{00000000-0008-0000-0E00-00001C000000}"/>
            </a:ext>
          </a:extLst>
        </xdr:cNvPr>
        <xdr:cNvSpPr txBox="1">
          <a:spLocks noChangeArrowheads="1"/>
        </xdr:cNvSpPr>
      </xdr:nvSpPr>
      <xdr:spPr bwMode="auto">
        <a:xfrm>
          <a:off x="2562225" y="41560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Records of Early Product </a:t>
          </a:r>
        </a:p>
        <a:p>
          <a:pPr algn="l" rtl="0">
            <a:defRPr sz="1000"/>
          </a:pPr>
          <a:r>
            <a:rPr lang="en-US" sz="1000" b="1" i="0" u="none" strike="noStrike" baseline="0">
              <a:solidFill>
                <a:srgbClr val="000000"/>
              </a:solidFill>
              <a:latin typeface="Tahoma"/>
              <a:cs typeface="Tahoma"/>
            </a:rPr>
            <a:t>  Containment</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Review Pre-Launch Control Plans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29" name="Text Box 48">
          <a:extLst>
            <a:ext uri="{FF2B5EF4-FFF2-40B4-BE49-F238E27FC236}">
              <a16:creationId xmlns:a16="http://schemas.microsoft.com/office/drawing/2014/main" id="{00000000-0008-0000-0E00-00001D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30" name="Text Box 49">
          <a:extLst>
            <a:ext uri="{FF2B5EF4-FFF2-40B4-BE49-F238E27FC236}">
              <a16:creationId xmlns:a16="http://schemas.microsoft.com/office/drawing/2014/main" id="{00000000-0008-0000-0E00-00001E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31" name="Text Box 50">
          <a:extLst>
            <a:ext uri="{FF2B5EF4-FFF2-40B4-BE49-F238E27FC236}">
              <a16:creationId xmlns:a16="http://schemas.microsoft.com/office/drawing/2014/main" id="{00000000-0008-0000-0E00-00001F000000}"/>
            </a:ext>
          </a:extLst>
        </xdr:cNvPr>
        <xdr:cNvSpPr txBox="1">
          <a:spLocks noChangeArrowheads="1"/>
        </xdr:cNvSpPr>
      </xdr:nvSpPr>
      <xdr:spPr bwMode="auto">
        <a:xfrm>
          <a:off x="2562225" y="41560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Tier 2/3 Supplier PPAP</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Records of Advance Quality Planning with</a:t>
          </a:r>
        </a:p>
        <a:p>
          <a:pPr algn="l" rtl="0">
            <a:defRPr sz="1000"/>
          </a:pPr>
          <a:r>
            <a:rPr lang="en-US" sz="1000" b="0" i="0" u="none" strike="noStrike" baseline="0">
              <a:solidFill>
                <a:srgbClr val="000000"/>
              </a:solidFill>
              <a:latin typeface="Tahoma"/>
              <a:cs typeface="Tahoma"/>
            </a:rPr>
            <a:t>    Tier 2/3 Suppliers</a:t>
          </a:r>
        </a:p>
        <a:p>
          <a:pPr algn="l" rtl="0">
            <a:defRPr sz="1000"/>
          </a:pPr>
          <a:r>
            <a:rPr lang="en-US" sz="1000" b="0" i="0" u="none" strike="noStrike" baseline="0">
              <a:solidFill>
                <a:srgbClr val="000000"/>
              </a:solidFill>
              <a:latin typeface="Tahoma"/>
              <a:cs typeface="Tahoma"/>
            </a:rPr>
            <a:t>- Records of regular Supplier Audits and development</a:t>
          </a:r>
        </a:p>
        <a:p>
          <a:pPr algn="l" rtl="0">
            <a:defRPr sz="1000"/>
          </a:pPr>
          <a:endParaRPr lang="en-US" sz="1000" b="0" i="0" u="none" strike="noStrike" baseline="0">
            <a:solidFill>
              <a:srgbClr val="000000"/>
            </a:solidFill>
            <a:latin typeface="Tahoma"/>
            <a:cs typeface="Tahoma"/>
          </a:endParaRPr>
        </a:p>
      </xdr:txBody>
    </xdr:sp>
    <xdr:clientData/>
  </xdr:twoCellAnchor>
  <xdr:twoCellAnchor>
    <xdr:from>
      <xdr:col>3</xdr:col>
      <xdr:colOff>0</xdr:colOff>
      <xdr:row>5</xdr:row>
      <xdr:rowOff>0</xdr:rowOff>
    </xdr:from>
    <xdr:to>
      <xdr:col>4</xdr:col>
      <xdr:colOff>0</xdr:colOff>
      <xdr:row>5</xdr:row>
      <xdr:rowOff>0</xdr:rowOff>
    </xdr:to>
    <xdr:sp macro="" textlink="">
      <xdr:nvSpPr>
        <xdr:cNvPr id="32" name="Text Box 51">
          <a:extLst>
            <a:ext uri="{FF2B5EF4-FFF2-40B4-BE49-F238E27FC236}">
              <a16:creationId xmlns:a16="http://schemas.microsoft.com/office/drawing/2014/main" id="{00000000-0008-0000-0E00-000020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33" name="Text Box 52">
          <a:extLst>
            <a:ext uri="{FF2B5EF4-FFF2-40B4-BE49-F238E27FC236}">
              <a16:creationId xmlns:a16="http://schemas.microsoft.com/office/drawing/2014/main" id="{00000000-0008-0000-0E00-000021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0</xdr:rowOff>
    </xdr:from>
    <xdr:to>
      <xdr:col>2</xdr:col>
      <xdr:colOff>2857500</xdr:colOff>
      <xdr:row>5</xdr:row>
      <xdr:rowOff>0</xdr:rowOff>
    </xdr:to>
    <xdr:sp macro="" textlink="">
      <xdr:nvSpPr>
        <xdr:cNvPr id="34" name="Text Box 53">
          <a:extLst>
            <a:ext uri="{FF2B5EF4-FFF2-40B4-BE49-F238E27FC236}">
              <a16:creationId xmlns:a16="http://schemas.microsoft.com/office/drawing/2014/main" id="{00000000-0008-0000-0E00-000022000000}"/>
            </a:ext>
          </a:extLst>
        </xdr:cNvPr>
        <xdr:cNvSpPr txBox="1">
          <a:spLocks noChangeArrowheads="1"/>
        </xdr:cNvSpPr>
      </xdr:nvSpPr>
      <xdr:spPr bwMode="auto">
        <a:xfrm>
          <a:off x="2562225" y="4152900"/>
          <a:ext cx="2847975" cy="0"/>
        </a:xfrm>
        <a:prstGeom prst="rect">
          <a:avLst/>
        </a:prstGeom>
        <a:solidFill>
          <a:srgbClr val="FFFFFF"/>
        </a:solidFill>
        <a:ln w="9525">
          <a:no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FF"/>
              </a:solidFill>
              <a:latin typeface="Tahoma"/>
              <a:cs typeface="Tahoma"/>
            </a:rPr>
            <a:t>- </a:t>
          </a:r>
          <a:r>
            <a:rPr lang="en-US" sz="1000" b="0" i="0" u="none" strike="noStrike" baseline="0">
              <a:solidFill>
                <a:srgbClr val="0000FF"/>
              </a:solidFill>
              <a:latin typeface="Tahoma"/>
              <a:cs typeface="Tahoma"/>
            </a:rPr>
            <a:t>Billet/bar temperature controlled (hot/warm process)</a:t>
          </a:r>
        </a:p>
        <a:p>
          <a:pPr algn="l" rtl="0">
            <a:defRPr sz="1000"/>
          </a:pPr>
          <a:r>
            <a:rPr lang="en-US" sz="1000" b="0" i="0" u="none" strike="noStrike" baseline="0">
              <a:solidFill>
                <a:srgbClr val="0000FF"/>
              </a:solidFill>
              <a:latin typeface="Tahoma"/>
              <a:cs typeface="Tahoma"/>
            </a:rPr>
            <a:t>- Tonnage and ejector force monitored </a:t>
          </a:r>
        </a:p>
      </xdr:txBody>
    </xdr:sp>
    <xdr:clientData/>
  </xdr:twoCellAnchor>
  <xdr:twoCellAnchor>
    <xdr:from>
      <xdr:col>3</xdr:col>
      <xdr:colOff>0</xdr:colOff>
      <xdr:row>5</xdr:row>
      <xdr:rowOff>0</xdr:rowOff>
    </xdr:from>
    <xdr:to>
      <xdr:col>4</xdr:col>
      <xdr:colOff>0</xdr:colOff>
      <xdr:row>5</xdr:row>
      <xdr:rowOff>0</xdr:rowOff>
    </xdr:to>
    <xdr:sp macro="" textlink="">
      <xdr:nvSpPr>
        <xdr:cNvPr id="35" name="Text Box 54">
          <a:extLst>
            <a:ext uri="{FF2B5EF4-FFF2-40B4-BE49-F238E27FC236}">
              <a16:creationId xmlns:a16="http://schemas.microsoft.com/office/drawing/2014/main" id="{00000000-0008-0000-0E00-000023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36" name="Text Box 55">
          <a:extLst>
            <a:ext uri="{FF2B5EF4-FFF2-40B4-BE49-F238E27FC236}">
              <a16:creationId xmlns:a16="http://schemas.microsoft.com/office/drawing/2014/main" id="{00000000-0008-0000-0E00-000024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8</xdr:row>
      <xdr:rowOff>0</xdr:rowOff>
    </xdr:from>
    <xdr:to>
      <xdr:col>4</xdr:col>
      <xdr:colOff>0</xdr:colOff>
      <xdr:row>8</xdr:row>
      <xdr:rowOff>0</xdr:rowOff>
    </xdr:to>
    <xdr:sp macro="" textlink="">
      <xdr:nvSpPr>
        <xdr:cNvPr id="37" name="Text Box 70">
          <a:extLst>
            <a:ext uri="{FF2B5EF4-FFF2-40B4-BE49-F238E27FC236}">
              <a16:creationId xmlns:a16="http://schemas.microsoft.com/office/drawing/2014/main" id="{00000000-0008-0000-0E00-000025000000}"/>
            </a:ext>
          </a:extLst>
        </xdr:cNvPr>
        <xdr:cNvSpPr txBox="1">
          <a:spLocks noChangeArrowheads="1"/>
        </xdr:cNvSpPr>
      </xdr:nvSpPr>
      <xdr:spPr bwMode="auto">
        <a:xfrm>
          <a:off x="5509260" y="804672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38" name="Text Box 74">
          <a:extLst>
            <a:ext uri="{FF2B5EF4-FFF2-40B4-BE49-F238E27FC236}">
              <a16:creationId xmlns:a16="http://schemas.microsoft.com/office/drawing/2014/main" id="{00000000-0008-0000-0E00-000026000000}"/>
            </a:ext>
          </a:extLst>
        </xdr:cNvPr>
        <xdr:cNvSpPr txBox="1">
          <a:spLocks noChangeArrowheads="1"/>
        </xdr:cNvSpPr>
      </xdr:nvSpPr>
      <xdr:spPr bwMode="auto">
        <a:xfrm>
          <a:off x="2562225" y="90100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Engineering Change Records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Inspection Instructions are changed to reflect </a:t>
          </a:r>
        </a:p>
        <a:p>
          <a:pPr algn="l" rtl="0">
            <a:defRPr sz="1000"/>
          </a:pPr>
          <a:r>
            <a:rPr lang="en-US" sz="1000" b="0" i="0" u="none" strike="noStrike" baseline="0">
              <a:solidFill>
                <a:srgbClr val="000000"/>
              </a:solidFill>
              <a:latin typeface="Tahoma"/>
              <a:cs typeface="Tahoma"/>
            </a:rPr>
            <a:t>  latest level</a:t>
          </a:r>
        </a:p>
        <a:p>
          <a:pPr algn="l" rtl="0">
            <a:defRPr sz="1000"/>
          </a:pPr>
          <a:r>
            <a:rPr lang="en-US" sz="1000" b="0" i="0" u="none" strike="noStrike" baseline="0">
              <a:solidFill>
                <a:srgbClr val="000000"/>
              </a:solidFill>
              <a:latin typeface="Tahoma"/>
              <a:cs typeface="Tahoma"/>
            </a:rPr>
            <a:t>- PPAP documents reflect latest level</a:t>
          </a:r>
        </a:p>
        <a:p>
          <a:pPr algn="l" rtl="0">
            <a:defRPr sz="1000"/>
          </a:pPr>
          <a:r>
            <a:rPr lang="en-US" sz="1000" b="0" i="0" u="none" strike="noStrike" baseline="0">
              <a:solidFill>
                <a:srgbClr val="000000"/>
              </a:solidFill>
              <a:latin typeface="Tahoma"/>
              <a:cs typeface="Tahoma"/>
            </a:rPr>
            <a:t>- Manufacturing Documents at latest level</a:t>
          </a:r>
        </a:p>
      </xdr:txBody>
    </xdr:sp>
    <xdr:clientData/>
  </xdr:twoCellAnchor>
  <xdr:twoCellAnchor>
    <xdr:from>
      <xdr:col>3</xdr:col>
      <xdr:colOff>0</xdr:colOff>
      <xdr:row>9</xdr:row>
      <xdr:rowOff>0</xdr:rowOff>
    </xdr:from>
    <xdr:to>
      <xdr:col>4</xdr:col>
      <xdr:colOff>0</xdr:colOff>
      <xdr:row>9</xdr:row>
      <xdr:rowOff>0</xdr:rowOff>
    </xdr:to>
    <xdr:sp macro="" textlink="">
      <xdr:nvSpPr>
        <xdr:cNvPr id="39" name="Text Box 76">
          <a:extLst>
            <a:ext uri="{FF2B5EF4-FFF2-40B4-BE49-F238E27FC236}">
              <a16:creationId xmlns:a16="http://schemas.microsoft.com/office/drawing/2014/main" id="{00000000-0008-0000-0E00-000027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40" name="Text Box 77">
          <a:extLst>
            <a:ext uri="{FF2B5EF4-FFF2-40B4-BE49-F238E27FC236}">
              <a16:creationId xmlns:a16="http://schemas.microsoft.com/office/drawing/2014/main" id="{00000000-0008-0000-0E00-000028000000}"/>
            </a:ext>
          </a:extLst>
        </xdr:cNvPr>
        <xdr:cNvSpPr txBox="1">
          <a:spLocks noChangeArrowheads="1"/>
        </xdr:cNvSpPr>
      </xdr:nvSpPr>
      <xdr:spPr bwMode="auto">
        <a:xfrm>
          <a:off x="2562225" y="90100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Error-proofing on line</a:t>
          </a:r>
        </a:p>
        <a:p>
          <a:pPr algn="l" rtl="0">
            <a:defRPr sz="1000"/>
          </a:pPr>
          <a:r>
            <a:rPr lang="en-US" sz="1000" b="1" i="0" u="none" strike="noStrike" baseline="0">
              <a:solidFill>
                <a:srgbClr val="000000"/>
              </a:solidFill>
              <a:latin typeface="Tahoma"/>
              <a:cs typeface="Tahoma"/>
            </a:rPr>
            <a:t>- Poka Yoke</a:t>
          </a:r>
        </a:p>
        <a:p>
          <a:pPr algn="l" rtl="0">
            <a:defRPr sz="1000"/>
          </a:pPr>
          <a:r>
            <a:rPr lang="en-US" sz="1000" b="1" i="0" u="none" strike="noStrike" baseline="0">
              <a:solidFill>
                <a:srgbClr val="000000"/>
              </a:solidFill>
              <a:latin typeface="Tahoma"/>
              <a:cs typeface="Tahoma"/>
            </a:rPr>
            <a:t>- Lock boxes for defects</a:t>
          </a:r>
        </a:p>
        <a:p>
          <a:pPr algn="l" rtl="0">
            <a:defRPr sz="1000"/>
          </a:pPr>
          <a:r>
            <a:rPr lang="en-US" sz="1000" b="1" i="0" u="none" strike="noStrike" baseline="0">
              <a:solidFill>
                <a:srgbClr val="000000"/>
              </a:solidFill>
              <a:latin typeface="Tahoma"/>
              <a:cs typeface="Tahoma"/>
            </a:rPr>
            <a:t>- Record of daily verification of error proof</a:t>
          </a:r>
        </a:p>
      </xdr:txBody>
    </xdr:sp>
    <xdr:clientData/>
  </xdr:twoCellAnchor>
  <xdr:twoCellAnchor>
    <xdr:from>
      <xdr:col>3</xdr:col>
      <xdr:colOff>0</xdr:colOff>
      <xdr:row>9</xdr:row>
      <xdr:rowOff>0</xdr:rowOff>
    </xdr:from>
    <xdr:to>
      <xdr:col>4</xdr:col>
      <xdr:colOff>0</xdr:colOff>
      <xdr:row>9</xdr:row>
      <xdr:rowOff>0</xdr:rowOff>
    </xdr:to>
    <xdr:sp macro="" textlink="">
      <xdr:nvSpPr>
        <xdr:cNvPr id="41" name="Text Box 78">
          <a:extLst>
            <a:ext uri="{FF2B5EF4-FFF2-40B4-BE49-F238E27FC236}">
              <a16:creationId xmlns:a16="http://schemas.microsoft.com/office/drawing/2014/main" id="{00000000-0008-0000-0E00-000029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42" name="Text Box 79">
          <a:extLst>
            <a:ext uri="{FF2B5EF4-FFF2-40B4-BE49-F238E27FC236}">
              <a16:creationId xmlns:a16="http://schemas.microsoft.com/office/drawing/2014/main" id="{00000000-0008-0000-0E00-00002A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43" name="Text Box 80">
          <a:extLst>
            <a:ext uri="{FF2B5EF4-FFF2-40B4-BE49-F238E27FC236}">
              <a16:creationId xmlns:a16="http://schemas.microsoft.com/office/drawing/2014/main" id="{00000000-0008-0000-0E00-00002B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44" name="Text Box 81">
          <a:extLst>
            <a:ext uri="{FF2B5EF4-FFF2-40B4-BE49-F238E27FC236}">
              <a16:creationId xmlns:a16="http://schemas.microsoft.com/office/drawing/2014/main" id="{00000000-0008-0000-0E00-00002C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9</xdr:row>
      <xdr:rowOff>0</xdr:rowOff>
    </xdr:from>
    <xdr:to>
      <xdr:col>4</xdr:col>
      <xdr:colOff>0</xdr:colOff>
      <xdr:row>9</xdr:row>
      <xdr:rowOff>0</xdr:rowOff>
    </xdr:to>
    <xdr:sp macro="" textlink="">
      <xdr:nvSpPr>
        <xdr:cNvPr id="45" name="Text Box 83">
          <a:extLst>
            <a:ext uri="{FF2B5EF4-FFF2-40B4-BE49-F238E27FC236}">
              <a16:creationId xmlns:a16="http://schemas.microsoft.com/office/drawing/2014/main" id="{00000000-0008-0000-0E00-00002D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10</xdr:row>
      <xdr:rowOff>0</xdr:rowOff>
    </xdr:from>
    <xdr:to>
      <xdr:col>2</xdr:col>
      <xdr:colOff>2867025</xdr:colOff>
      <xdr:row>10</xdr:row>
      <xdr:rowOff>0</xdr:rowOff>
    </xdr:to>
    <xdr:sp macro="" textlink="">
      <xdr:nvSpPr>
        <xdr:cNvPr id="46" name="Text Box 86">
          <a:extLst>
            <a:ext uri="{FF2B5EF4-FFF2-40B4-BE49-F238E27FC236}">
              <a16:creationId xmlns:a16="http://schemas.microsoft.com/office/drawing/2014/main" id="{00000000-0008-0000-0E00-00002E000000}"/>
            </a:ext>
          </a:extLst>
        </xdr:cNvPr>
        <xdr:cNvSpPr txBox="1">
          <a:spLocks noChangeArrowheads="1"/>
        </xdr:cNvSpPr>
      </xdr:nvSpPr>
      <xdr:spPr bwMode="auto">
        <a:xfrm>
          <a:off x="2562225" y="9959340"/>
          <a:ext cx="285750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10</xdr:row>
      <xdr:rowOff>0</xdr:rowOff>
    </xdr:from>
    <xdr:to>
      <xdr:col>4</xdr:col>
      <xdr:colOff>0</xdr:colOff>
      <xdr:row>10</xdr:row>
      <xdr:rowOff>0</xdr:rowOff>
    </xdr:to>
    <xdr:sp macro="" textlink="">
      <xdr:nvSpPr>
        <xdr:cNvPr id="47" name="Text Box 88">
          <a:extLst>
            <a:ext uri="{FF2B5EF4-FFF2-40B4-BE49-F238E27FC236}">
              <a16:creationId xmlns:a16="http://schemas.microsoft.com/office/drawing/2014/main" id="{00000000-0008-0000-0E00-00002F000000}"/>
            </a:ext>
          </a:extLst>
        </xdr:cNvPr>
        <xdr:cNvSpPr txBox="1">
          <a:spLocks noChangeArrowheads="1"/>
        </xdr:cNvSpPr>
      </xdr:nvSpPr>
      <xdr:spPr bwMode="auto">
        <a:xfrm>
          <a:off x="5509260" y="9959340"/>
          <a:ext cx="4998720" cy="0"/>
        </a:xfrm>
        <a:prstGeom prst="rect">
          <a:avLst/>
        </a:prstGeom>
        <a:solidFill>
          <a:srgbClr val="FFFFFF"/>
        </a:solidFill>
        <a:ln w="9525">
          <a:solidFill>
            <a:srgbClr val="000000"/>
          </a:solidFill>
          <a:miter lim="800000"/>
          <a:headEnd/>
          <a:tailEnd/>
        </a:ln>
      </xdr:spPr>
    </xdr:sp>
    <xdr:clientData/>
  </xdr:twoCellAnchor>
  <xdr:twoCellAnchor>
    <xdr:from>
      <xdr:col>3</xdr:col>
      <xdr:colOff>0</xdr:colOff>
      <xdr:row>5</xdr:row>
      <xdr:rowOff>0</xdr:rowOff>
    </xdr:from>
    <xdr:to>
      <xdr:col>4</xdr:col>
      <xdr:colOff>0</xdr:colOff>
      <xdr:row>5</xdr:row>
      <xdr:rowOff>0</xdr:rowOff>
    </xdr:to>
    <xdr:sp macro="" textlink="">
      <xdr:nvSpPr>
        <xdr:cNvPr id="48" name="Text Box 95">
          <a:extLst>
            <a:ext uri="{FF2B5EF4-FFF2-40B4-BE49-F238E27FC236}">
              <a16:creationId xmlns:a16="http://schemas.microsoft.com/office/drawing/2014/main" id="{00000000-0008-0000-0E00-000030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19050</xdr:colOff>
      <xdr:row>5</xdr:row>
      <xdr:rowOff>3175</xdr:rowOff>
    </xdr:from>
    <xdr:to>
      <xdr:col>3</xdr:col>
      <xdr:colOff>0</xdr:colOff>
      <xdr:row>5</xdr:row>
      <xdr:rowOff>3175</xdr:rowOff>
    </xdr:to>
    <xdr:sp macro="" textlink="">
      <xdr:nvSpPr>
        <xdr:cNvPr id="49" name="Text Box 96">
          <a:extLst>
            <a:ext uri="{FF2B5EF4-FFF2-40B4-BE49-F238E27FC236}">
              <a16:creationId xmlns:a16="http://schemas.microsoft.com/office/drawing/2014/main" id="{00000000-0008-0000-0E00-000031000000}"/>
            </a:ext>
          </a:extLst>
        </xdr:cNvPr>
        <xdr:cNvSpPr txBox="1">
          <a:spLocks noChangeArrowheads="1"/>
        </xdr:cNvSpPr>
      </xdr:nvSpPr>
      <xdr:spPr bwMode="auto">
        <a:xfrm>
          <a:off x="2571750" y="4156075"/>
          <a:ext cx="293751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Approved packaging plans</a:t>
          </a:r>
        </a:p>
        <a:p>
          <a:pPr algn="l" rtl="0">
            <a:defRPr sz="1000"/>
          </a:pPr>
          <a:r>
            <a:rPr lang="en-US" sz="1000" b="1" i="0" u="none" strike="noStrike" baseline="0">
              <a:solidFill>
                <a:srgbClr val="000000"/>
              </a:solidFill>
              <a:latin typeface="Tahoma"/>
              <a:cs typeface="Tahoma"/>
            </a:rPr>
            <a:t>- </a:t>
          </a:r>
          <a:r>
            <a:rPr lang="en-US" sz="1000" b="0" i="0" u="none" strike="noStrike" baseline="0">
              <a:solidFill>
                <a:srgbClr val="000000"/>
              </a:solidFill>
              <a:latin typeface="Tahoma"/>
              <a:cs typeface="Tahoma"/>
            </a:rPr>
            <a:t>Warehouse is clean &amp; orderly</a:t>
          </a:r>
        </a:p>
        <a:p>
          <a:pPr algn="l" rtl="0">
            <a:defRPr sz="1000"/>
          </a:pPr>
          <a:r>
            <a:rPr lang="en-US" sz="1000" b="0" i="0" u="none" strike="noStrike" baseline="0">
              <a:solidFill>
                <a:srgbClr val="000000"/>
              </a:solidFill>
              <a:latin typeface="Tahoma"/>
              <a:cs typeface="Tahoma"/>
            </a:rPr>
            <a:t>- Packaging ensures protection of product</a:t>
          </a:r>
        </a:p>
      </xdr:txBody>
    </xdr:sp>
    <xdr:clientData/>
  </xdr:twoCellAnchor>
  <xdr:twoCellAnchor>
    <xdr:from>
      <xdr:col>2</xdr:col>
      <xdr:colOff>9525</xdr:colOff>
      <xdr:row>9</xdr:row>
      <xdr:rowOff>3175</xdr:rowOff>
    </xdr:from>
    <xdr:to>
      <xdr:col>2</xdr:col>
      <xdr:colOff>2867025</xdr:colOff>
      <xdr:row>9</xdr:row>
      <xdr:rowOff>3175</xdr:rowOff>
    </xdr:to>
    <xdr:sp macro="" textlink="">
      <xdr:nvSpPr>
        <xdr:cNvPr id="50" name="Text Box 97">
          <a:extLst>
            <a:ext uri="{FF2B5EF4-FFF2-40B4-BE49-F238E27FC236}">
              <a16:creationId xmlns:a16="http://schemas.microsoft.com/office/drawing/2014/main" id="{00000000-0008-0000-0E00-000032000000}"/>
            </a:ext>
          </a:extLst>
        </xdr:cNvPr>
        <xdr:cNvSpPr txBox="1">
          <a:spLocks noChangeArrowheads="1"/>
        </xdr:cNvSpPr>
      </xdr:nvSpPr>
      <xdr:spPr bwMode="auto">
        <a:xfrm>
          <a:off x="2562225" y="90100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ahoma"/>
              <a:cs typeface="Tahoma"/>
            </a:rPr>
            <a:t>- </a:t>
          </a:r>
          <a:r>
            <a:rPr lang="en-US" sz="1000" b="1" i="0" u="none" strike="noStrike" baseline="0">
              <a:solidFill>
                <a:srgbClr val="000000"/>
              </a:solidFill>
              <a:latin typeface="Tahoma"/>
              <a:cs typeface="Tahoma"/>
            </a:rPr>
            <a:t>Review current 8Ds for completion</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Evidence of CFT to resolve problems</a:t>
          </a:r>
        </a:p>
        <a:p>
          <a:pPr algn="l" rtl="0">
            <a:defRPr sz="1000"/>
          </a:pPr>
          <a:r>
            <a:rPr lang="en-US" sz="1000" b="0" i="0" u="none" strike="noStrike" baseline="0">
              <a:solidFill>
                <a:srgbClr val="000000"/>
              </a:solidFill>
              <a:latin typeface="Tahoma"/>
              <a:cs typeface="Tahoma"/>
            </a:rPr>
            <a:t>- Record of Customer Non-conformance reports &amp; </a:t>
          </a:r>
        </a:p>
        <a:p>
          <a:pPr algn="l" rtl="0">
            <a:defRPr sz="1000"/>
          </a:pPr>
          <a:r>
            <a:rPr lang="en-US" sz="1000" b="0" i="0" u="none" strike="noStrike" baseline="0">
              <a:solidFill>
                <a:srgbClr val="000000"/>
              </a:solidFill>
              <a:latin typeface="Tahoma"/>
              <a:cs typeface="Tahoma"/>
            </a:rPr>
            <a:t>   status. Evidence of Tracking Log.</a:t>
          </a:r>
        </a:p>
        <a:p>
          <a:pPr algn="l" rtl="0">
            <a:defRPr sz="1000"/>
          </a:pPr>
          <a:r>
            <a:rPr lang="en-US" sz="1000" b="0" i="0" u="none" strike="noStrike" baseline="0">
              <a:solidFill>
                <a:srgbClr val="000000"/>
              </a:solidFill>
              <a:latin typeface="Tahoma"/>
              <a:cs typeface="Tahoma"/>
            </a:rPr>
            <a:t>- Application of corrective action across all </a:t>
          </a:r>
        </a:p>
        <a:p>
          <a:pPr algn="l" rtl="0">
            <a:defRPr sz="1000"/>
          </a:pPr>
          <a:r>
            <a:rPr lang="en-US" sz="1000" b="0" i="0" u="none" strike="noStrike" baseline="0">
              <a:solidFill>
                <a:srgbClr val="000000"/>
              </a:solidFill>
              <a:latin typeface="Tahoma"/>
              <a:cs typeface="Tahoma"/>
            </a:rPr>
            <a:t>  applicable and similar products</a:t>
          </a:r>
        </a:p>
      </xdr:txBody>
    </xdr:sp>
    <xdr:clientData/>
  </xdr:twoCellAnchor>
  <xdr:twoCellAnchor>
    <xdr:from>
      <xdr:col>2</xdr:col>
      <xdr:colOff>19050</xdr:colOff>
      <xdr:row>10</xdr:row>
      <xdr:rowOff>0</xdr:rowOff>
    </xdr:from>
    <xdr:to>
      <xdr:col>3</xdr:col>
      <xdr:colOff>0</xdr:colOff>
      <xdr:row>10</xdr:row>
      <xdr:rowOff>0</xdr:rowOff>
    </xdr:to>
    <xdr:sp macro="" textlink="">
      <xdr:nvSpPr>
        <xdr:cNvPr id="51" name="Text Box 108">
          <a:extLst>
            <a:ext uri="{FF2B5EF4-FFF2-40B4-BE49-F238E27FC236}">
              <a16:creationId xmlns:a16="http://schemas.microsoft.com/office/drawing/2014/main" id="{00000000-0008-0000-0E00-000033000000}"/>
            </a:ext>
          </a:extLst>
        </xdr:cNvPr>
        <xdr:cNvSpPr txBox="1">
          <a:spLocks noChangeArrowheads="1"/>
        </xdr:cNvSpPr>
      </xdr:nvSpPr>
      <xdr:spPr bwMode="auto">
        <a:xfrm>
          <a:off x="2571750" y="9959340"/>
          <a:ext cx="2937510" cy="0"/>
        </a:xfrm>
        <a:prstGeom prst="rect">
          <a:avLst/>
        </a:prstGeom>
        <a:solidFill>
          <a:srgbClr val="FFFFFF"/>
        </a:solidFill>
        <a:ln w="9525">
          <a:solidFill>
            <a:srgbClr val="000000"/>
          </a:solidFill>
          <a:miter lim="800000"/>
          <a:headEnd/>
          <a:tailEnd/>
        </a:ln>
      </xdr:spPr>
    </xdr:sp>
    <xdr:clientData/>
  </xdr:twoCellAnchor>
  <xdr:twoCellAnchor>
    <xdr:from>
      <xdr:col>2</xdr:col>
      <xdr:colOff>28575</xdr:colOff>
      <xdr:row>5</xdr:row>
      <xdr:rowOff>3175</xdr:rowOff>
    </xdr:from>
    <xdr:to>
      <xdr:col>3</xdr:col>
      <xdr:colOff>0</xdr:colOff>
      <xdr:row>5</xdr:row>
      <xdr:rowOff>3175</xdr:rowOff>
    </xdr:to>
    <xdr:sp macro="" textlink="">
      <xdr:nvSpPr>
        <xdr:cNvPr id="52" name="Text Box 110">
          <a:extLst>
            <a:ext uri="{FF2B5EF4-FFF2-40B4-BE49-F238E27FC236}">
              <a16:creationId xmlns:a16="http://schemas.microsoft.com/office/drawing/2014/main" id="{00000000-0008-0000-0E00-000034000000}"/>
            </a:ext>
          </a:extLst>
        </xdr:cNvPr>
        <xdr:cNvSpPr txBox="1">
          <a:spLocks noChangeArrowheads="1"/>
        </xdr:cNvSpPr>
      </xdr:nvSpPr>
      <xdr:spPr bwMode="auto">
        <a:xfrm>
          <a:off x="2581275" y="4156075"/>
          <a:ext cx="2927985"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endParaRPr lang="en-US" sz="1000" b="0" i="0" u="none" strike="noStrike" baseline="0">
            <a:solidFill>
              <a:srgbClr val="000000"/>
            </a:solidFill>
            <a:latin typeface="Tahoma"/>
            <a:cs typeface="Tahoma"/>
          </a:endParaRPr>
        </a:p>
        <a:p>
          <a:pPr algn="l" rtl="0">
            <a:defRPr sz="1000"/>
          </a:pPr>
          <a:r>
            <a:rPr lang="en-US" sz="1000" b="1" i="0" u="none" strike="noStrike" baseline="0">
              <a:solidFill>
                <a:srgbClr val="000000"/>
              </a:solidFill>
              <a:latin typeface="Tahoma"/>
              <a:cs typeface="Tahoma"/>
            </a:rPr>
            <a:t>- Program Review Process Flow</a:t>
          </a:r>
        </a:p>
        <a:p>
          <a:pPr algn="l" rtl="0">
            <a:defRPr sz="1000"/>
          </a:pPr>
          <a:r>
            <a:rPr lang="en-US" sz="1000" b="1" i="0" u="none" strike="noStrike" baseline="0">
              <a:solidFill>
                <a:srgbClr val="000000"/>
              </a:solidFill>
              <a:latin typeface="Tahoma"/>
              <a:cs typeface="Tahoma"/>
            </a:rPr>
            <a:t>- Records of Program Review Meetings</a:t>
          </a:r>
        </a:p>
      </xdr:txBody>
    </xdr:sp>
    <xdr:clientData/>
  </xdr:twoCellAnchor>
  <xdr:twoCellAnchor>
    <xdr:from>
      <xdr:col>3</xdr:col>
      <xdr:colOff>0</xdr:colOff>
      <xdr:row>5</xdr:row>
      <xdr:rowOff>0</xdr:rowOff>
    </xdr:from>
    <xdr:to>
      <xdr:col>4</xdr:col>
      <xdr:colOff>0</xdr:colOff>
      <xdr:row>5</xdr:row>
      <xdr:rowOff>0</xdr:rowOff>
    </xdr:to>
    <xdr:sp macro="" textlink="">
      <xdr:nvSpPr>
        <xdr:cNvPr id="53" name="Text Box 111">
          <a:extLst>
            <a:ext uri="{FF2B5EF4-FFF2-40B4-BE49-F238E27FC236}">
              <a16:creationId xmlns:a16="http://schemas.microsoft.com/office/drawing/2014/main" id="{00000000-0008-0000-0E00-000035000000}"/>
            </a:ext>
          </a:extLst>
        </xdr:cNvPr>
        <xdr:cNvSpPr txBox="1">
          <a:spLocks noChangeArrowheads="1"/>
        </xdr:cNvSpPr>
      </xdr:nvSpPr>
      <xdr:spPr bwMode="auto">
        <a:xfrm>
          <a:off x="5509260" y="415290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9</xdr:row>
      <xdr:rowOff>3175</xdr:rowOff>
    </xdr:from>
    <xdr:to>
      <xdr:col>2</xdr:col>
      <xdr:colOff>2867025</xdr:colOff>
      <xdr:row>9</xdr:row>
      <xdr:rowOff>3175</xdr:rowOff>
    </xdr:to>
    <xdr:sp macro="" textlink="">
      <xdr:nvSpPr>
        <xdr:cNvPr id="54" name="Text Box 112">
          <a:extLst>
            <a:ext uri="{FF2B5EF4-FFF2-40B4-BE49-F238E27FC236}">
              <a16:creationId xmlns:a16="http://schemas.microsoft.com/office/drawing/2014/main" id="{00000000-0008-0000-0E00-000036000000}"/>
            </a:ext>
          </a:extLst>
        </xdr:cNvPr>
        <xdr:cNvSpPr txBox="1">
          <a:spLocks noChangeArrowheads="1"/>
        </xdr:cNvSpPr>
      </xdr:nvSpPr>
      <xdr:spPr bwMode="auto">
        <a:xfrm>
          <a:off x="2562225" y="901001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1" i="0" u="none" strike="noStrike" baseline="0">
              <a:solidFill>
                <a:srgbClr val="000000"/>
              </a:solidFill>
              <a:latin typeface="Tahoma"/>
              <a:cs typeface="Tahoma"/>
            </a:rPr>
            <a:t>- Records of Audits</a:t>
          </a:r>
          <a:endParaRPr lang="en-US" sz="1000" b="0" i="0" u="none" strike="noStrike" baseline="0">
            <a:solidFill>
              <a:srgbClr val="000000"/>
            </a:solidFill>
            <a:latin typeface="Tahoma"/>
            <a:cs typeface="Tahoma"/>
          </a:endParaRPr>
        </a:p>
        <a:p>
          <a:pPr algn="l" rtl="0">
            <a:defRPr sz="1000"/>
          </a:pPr>
          <a:r>
            <a:rPr lang="en-US" sz="1000" b="0" i="0" u="none" strike="noStrike" baseline="0">
              <a:solidFill>
                <a:srgbClr val="000000"/>
              </a:solidFill>
              <a:latin typeface="Tahoma"/>
              <a:cs typeface="Tahoma"/>
            </a:rPr>
            <a:t>- Audit Schedule based on process requirements</a:t>
          </a:r>
        </a:p>
        <a:p>
          <a:pPr algn="l" rtl="0">
            <a:defRPr sz="1000"/>
          </a:pPr>
          <a:r>
            <a:rPr lang="en-US" sz="1000" b="0" i="0" u="none" strike="noStrike" baseline="0">
              <a:solidFill>
                <a:srgbClr val="000000"/>
              </a:solidFill>
              <a:latin typeface="Tahoma"/>
              <a:cs typeface="Tahoma"/>
            </a:rPr>
            <a:t>  (High Customer PPM, Failure Modes etc.)</a:t>
          </a:r>
        </a:p>
        <a:p>
          <a:pPr algn="l" rtl="0">
            <a:defRPr sz="1000"/>
          </a:pPr>
          <a:r>
            <a:rPr lang="en-US" sz="1000" b="0" i="0" u="none" strike="noStrike" baseline="0">
              <a:solidFill>
                <a:srgbClr val="000000"/>
              </a:solidFill>
              <a:latin typeface="Tahoma"/>
              <a:cs typeface="Tahoma"/>
            </a:rPr>
            <a:t>- Evidence of Lessons-Learned to drive improvement</a:t>
          </a:r>
        </a:p>
      </xdr:txBody>
    </xdr:sp>
    <xdr:clientData/>
  </xdr:twoCellAnchor>
  <xdr:twoCellAnchor>
    <xdr:from>
      <xdr:col>3</xdr:col>
      <xdr:colOff>0</xdr:colOff>
      <xdr:row>9</xdr:row>
      <xdr:rowOff>0</xdr:rowOff>
    </xdr:from>
    <xdr:to>
      <xdr:col>4</xdr:col>
      <xdr:colOff>0</xdr:colOff>
      <xdr:row>9</xdr:row>
      <xdr:rowOff>0</xdr:rowOff>
    </xdr:to>
    <xdr:sp macro="" textlink="">
      <xdr:nvSpPr>
        <xdr:cNvPr id="55" name="Text Box 113">
          <a:extLst>
            <a:ext uri="{FF2B5EF4-FFF2-40B4-BE49-F238E27FC236}">
              <a16:creationId xmlns:a16="http://schemas.microsoft.com/office/drawing/2014/main" id="{00000000-0008-0000-0E00-000037000000}"/>
            </a:ext>
          </a:extLst>
        </xdr:cNvPr>
        <xdr:cNvSpPr txBox="1">
          <a:spLocks noChangeArrowheads="1"/>
        </xdr:cNvSpPr>
      </xdr:nvSpPr>
      <xdr:spPr bwMode="auto">
        <a:xfrm>
          <a:off x="5509260" y="9006840"/>
          <a:ext cx="4998720" cy="0"/>
        </a:xfrm>
        <a:prstGeom prst="rect">
          <a:avLst/>
        </a:prstGeom>
        <a:solidFill>
          <a:srgbClr val="FFFFFF"/>
        </a:solidFill>
        <a:ln w="9525">
          <a:solidFill>
            <a:srgbClr val="000000"/>
          </a:solidFill>
          <a:miter lim="800000"/>
          <a:headEnd/>
          <a:tailEnd/>
        </a:ln>
      </xdr:spPr>
    </xdr:sp>
    <xdr:clientData/>
  </xdr:twoCellAnchor>
  <xdr:twoCellAnchor>
    <xdr:from>
      <xdr:col>2</xdr:col>
      <xdr:colOff>9525</xdr:colOff>
      <xdr:row>5</xdr:row>
      <xdr:rowOff>3175</xdr:rowOff>
    </xdr:from>
    <xdr:to>
      <xdr:col>2</xdr:col>
      <xdr:colOff>2867025</xdr:colOff>
      <xdr:row>5</xdr:row>
      <xdr:rowOff>3175</xdr:rowOff>
    </xdr:to>
    <xdr:sp macro="" textlink="">
      <xdr:nvSpPr>
        <xdr:cNvPr id="56" name="Text Box 116">
          <a:extLst>
            <a:ext uri="{FF2B5EF4-FFF2-40B4-BE49-F238E27FC236}">
              <a16:creationId xmlns:a16="http://schemas.microsoft.com/office/drawing/2014/main" id="{00000000-0008-0000-0E00-000038000000}"/>
            </a:ext>
          </a:extLst>
        </xdr:cNvPr>
        <xdr:cNvSpPr txBox="1">
          <a:spLocks noChangeArrowheads="1"/>
        </xdr:cNvSpPr>
      </xdr:nvSpPr>
      <xdr:spPr bwMode="auto">
        <a:xfrm>
          <a:off x="2562225" y="4156075"/>
          <a:ext cx="2857500" cy="0"/>
        </a:xfrm>
        <a:prstGeom prst="rect">
          <a:avLst/>
        </a:prstGeom>
        <a:solidFill>
          <a:srgbClr val="FFFFFF"/>
        </a:solidFill>
        <a:ln w="9525">
          <a:solidFill>
            <a:srgbClr val="000000"/>
          </a:solid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FF"/>
              </a:solidFill>
              <a:latin typeface="Tahoma"/>
              <a:cs typeface="Tahoma"/>
            </a:rPr>
            <a:t>- Hydraulic pressures are monitored for tonnage, ejector load.</a:t>
          </a:r>
        </a:p>
        <a:p>
          <a:pPr algn="l" rtl="0">
            <a:defRPr sz="1000"/>
          </a:pPr>
          <a:r>
            <a:rPr lang="en-US" sz="1000" b="0" i="0" u="none" strike="noStrike" baseline="0">
              <a:solidFill>
                <a:srgbClr val="0000FF"/>
              </a:solidFill>
              <a:latin typeface="Tahoma"/>
              <a:cs typeface="Tahoma"/>
            </a:rPr>
            <a:t>- In process drawings are controlled</a:t>
          </a:r>
        </a:p>
        <a:p>
          <a:pPr algn="l" rtl="0">
            <a:defRPr sz="1000"/>
          </a:pPr>
          <a:r>
            <a:rPr lang="en-US" sz="1000" b="0" i="0" u="none" strike="noStrike" baseline="0">
              <a:solidFill>
                <a:srgbClr val="0000FF"/>
              </a:solidFill>
              <a:latin typeface="Tahoma"/>
              <a:cs typeface="Tahoma"/>
            </a:rPr>
            <a:t>- Center benches available for TIR checks</a:t>
          </a:r>
        </a:p>
        <a:p>
          <a:pPr algn="l" rtl="0">
            <a:defRPr sz="1000"/>
          </a:pPr>
          <a:r>
            <a:rPr lang="en-US" sz="1000" b="0" i="0" u="none" strike="noStrike" baseline="0">
              <a:solidFill>
                <a:srgbClr val="0000FF"/>
              </a:solidFill>
              <a:latin typeface="Tahoma"/>
              <a:cs typeface="Tahoma"/>
            </a:rPr>
            <a:t>- Flash / under fill is monitored</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45</xdr:row>
      <xdr:rowOff>0</xdr:rowOff>
    </xdr:from>
    <xdr:to>
      <xdr:col>7</xdr:col>
      <xdr:colOff>0</xdr:colOff>
      <xdr:row>45</xdr:row>
      <xdr:rowOff>0</xdr:rowOff>
    </xdr:to>
    <xdr:sp macro="" textlink="">
      <xdr:nvSpPr>
        <xdr:cNvPr id="28" name="Text Box 2">
          <a:extLst>
            <a:ext uri="{FF2B5EF4-FFF2-40B4-BE49-F238E27FC236}">
              <a16:creationId xmlns:a16="http://schemas.microsoft.com/office/drawing/2014/main" id="{00000000-0008-0000-0F00-00001C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29" name="Text Box 5">
          <a:extLst>
            <a:ext uri="{FF2B5EF4-FFF2-40B4-BE49-F238E27FC236}">
              <a16:creationId xmlns:a16="http://schemas.microsoft.com/office/drawing/2014/main" id="{00000000-0008-0000-0F00-00001D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0" name="Text Box 6">
          <a:extLst>
            <a:ext uri="{FF2B5EF4-FFF2-40B4-BE49-F238E27FC236}">
              <a16:creationId xmlns:a16="http://schemas.microsoft.com/office/drawing/2014/main" id="{00000000-0008-0000-0F00-00001E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1" name="Text Box 7">
          <a:extLst>
            <a:ext uri="{FF2B5EF4-FFF2-40B4-BE49-F238E27FC236}">
              <a16:creationId xmlns:a16="http://schemas.microsoft.com/office/drawing/2014/main" id="{00000000-0008-0000-0F00-00001F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2" name="Text Box 2">
          <a:extLst>
            <a:ext uri="{FF2B5EF4-FFF2-40B4-BE49-F238E27FC236}">
              <a16:creationId xmlns:a16="http://schemas.microsoft.com/office/drawing/2014/main" id="{00000000-0008-0000-0F00-000020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3" name="Text Box 5">
          <a:extLst>
            <a:ext uri="{FF2B5EF4-FFF2-40B4-BE49-F238E27FC236}">
              <a16:creationId xmlns:a16="http://schemas.microsoft.com/office/drawing/2014/main" id="{00000000-0008-0000-0F00-000021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4" name="Text Box 6">
          <a:extLst>
            <a:ext uri="{FF2B5EF4-FFF2-40B4-BE49-F238E27FC236}">
              <a16:creationId xmlns:a16="http://schemas.microsoft.com/office/drawing/2014/main" id="{00000000-0008-0000-0F00-000022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45</xdr:row>
      <xdr:rowOff>0</xdr:rowOff>
    </xdr:from>
    <xdr:to>
      <xdr:col>7</xdr:col>
      <xdr:colOff>0</xdr:colOff>
      <xdr:row>45</xdr:row>
      <xdr:rowOff>0</xdr:rowOff>
    </xdr:to>
    <xdr:sp macro="" textlink="">
      <xdr:nvSpPr>
        <xdr:cNvPr id="35" name="Text Box 7">
          <a:extLst>
            <a:ext uri="{FF2B5EF4-FFF2-40B4-BE49-F238E27FC236}">
              <a16:creationId xmlns:a16="http://schemas.microsoft.com/office/drawing/2014/main" id="{00000000-0008-0000-0F00-000023000000}"/>
            </a:ext>
          </a:extLst>
        </xdr:cNvPr>
        <xdr:cNvSpPr txBox="1">
          <a:spLocks noChangeArrowheads="1"/>
        </xdr:cNvSpPr>
      </xdr:nvSpPr>
      <xdr:spPr bwMode="auto">
        <a:xfrm>
          <a:off x="657225" y="7905750"/>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14</xdr:row>
      <xdr:rowOff>0</xdr:rowOff>
    </xdr:from>
    <xdr:to>
      <xdr:col>7</xdr:col>
      <xdr:colOff>0</xdr:colOff>
      <xdr:row>14</xdr:row>
      <xdr:rowOff>0</xdr:rowOff>
    </xdr:to>
    <xdr:sp macro="" textlink="">
      <xdr:nvSpPr>
        <xdr:cNvPr id="36" name="Text Box 2">
          <a:extLst>
            <a:ext uri="{FF2B5EF4-FFF2-40B4-BE49-F238E27FC236}">
              <a16:creationId xmlns:a16="http://schemas.microsoft.com/office/drawing/2014/main" id="{00000000-0008-0000-0F00-000024000000}"/>
            </a:ext>
          </a:extLst>
        </xdr:cNvPr>
        <xdr:cNvSpPr txBox="1">
          <a:spLocks noChangeArrowheads="1"/>
        </xdr:cNvSpPr>
      </xdr:nvSpPr>
      <xdr:spPr bwMode="auto">
        <a:xfrm>
          <a:off x="657225" y="2333625"/>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14</xdr:row>
      <xdr:rowOff>0</xdr:rowOff>
    </xdr:from>
    <xdr:to>
      <xdr:col>7</xdr:col>
      <xdr:colOff>0</xdr:colOff>
      <xdr:row>14</xdr:row>
      <xdr:rowOff>0</xdr:rowOff>
    </xdr:to>
    <xdr:sp macro="" textlink="">
      <xdr:nvSpPr>
        <xdr:cNvPr id="37" name="Text Box 5">
          <a:extLst>
            <a:ext uri="{FF2B5EF4-FFF2-40B4-BE49-F238E27FC236}">
              <a16:creationId xmlns:a16="http://schemas.microsoft.com/office/drawing/2014/main" id="{00000000-0008-0000-0F00-000025000000}"/>
            </a:ext>
          </a:extLst>
        </xdr:cNvPr>
        <xdr:cNvSpPr txBox="1">
          <a:spLocks noChangeArrowheads="1"/>
        </xdr:cNvSpPr>
      </xdr:nvSpPr>
      <xdr:spPr bwMode="auto">
        <a:xfrm>
          <a:off x="657225" y="2333625"/>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14</xdr:row>
      <xdr:rowOff>0</xdr:rowOff>
    </xdr:from>
    <xdr:to>
      <xdr:col>7</xdr:col>
      <xdr:colOff>0</xdr:colOff>
      <xdr:row>14</xdr:row>
      <xdr:rowOff>0</xdr:rowOff>
    </xdr:to>
    <xdr:sp macro="" textlink="">
      <xdr:nvSpPr>
        <xdr:cNvPr id="38" name="Text Box 6">
          <a:extLst>
            <a:ext uri="{FF2B5EF4-FFF2-40B4-BE49-F238E27FC236}">
              <a16:creationId xmlns:a16="http://schemas.microsoft.com/office/drawing/2014/main" id="{00000000-0008-0000-0F00-000026000000}"/>
            </a:ext>
          </a:extLst>
        </xdr:cNvPr>
        <xdr:cNvSpPr txBox="1">
          <a:spLocks noChangeArrowheads="1"/>
        </xdr:cNvSpPr>
      </xdr:nvSpPr>
      <xdr:spPr bwMode="auto">
        <a:xfrm>
          <a:off x="657225" y="2333625"/>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1</xdr:col>
      <xdr:colOff>9525</xdr:colOff>
      <xdr:row>14</xdr:row>
      <xdr:rowOff>0</xdr:rowOff>
    </xdr:from>
    <xdr:to>
      <xdr:col>7</xdr:col>
      <xdr:colOff>0</xdr:colOff>
      <xdr:row>14</xdr:row>
      <xdr:rowOff>0</xdr:rowOff>
    </xdr:to>
    <xdr:sp macro="" textlink="">
      <xdr:nvSpPr>
        <xdr:cNvPr id="39" name="Text Box 7">
          <a:extLst>
            <a:ext uri="{FF2B5EF4-FFF2-40B4-BE49-F238E27FC236}">
              <a16:creationId xmlns:a16="http://schemas.microsoft.com/office/drawing/2014/main" id="{00000000-0008-0000-0F00-000027000000}"/>
            </a:ext>
          </a:extLst>
        </xdr:cNvPr>
        <xdr:cNvSpPr txBox="1">
          <a:spLocks noChangeArrowheads="1"/>
        </xdr:cNvSpPr>
      </xdr:nvSpPr>
      <xdr:spPr bwMode="auto">
        <a:xfrm>
          <a:off x="657225" y="2333625"/>
          <a:ext cx="7391400" cy="0"/>
        </a:xfrm>
        <a:prstGeom prst="rect">
          <a:avLst/>
        </a:prstGeom>
        <a:noFill/>
        <a:ln w="9525">
          <a:no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 Behind</a:t>
          </a:r>
        </a:p>
        <a:p>
          <a:pPr algn="l" rtl="0">
            <a:defRPr sz="1000"/>
          </a:pPr>
          <a:r>
            <a:rPr lang="en-US" sz="1200" b="0" i="0" strike="noStrike">
              <a:solidFill>
                <a:srgbClr val="000000"/>
              </a:solidFill>
              <a:latin typeface="Arial"/>
              <a:cs typeface="Arial"/>
            </a:rPr>
            <a:t>= O.K.</a:t>
          </a:r>
        </a:p>
        <a:p>
          <a:pPr algn="l" rtl="0">
            <a:defRPr sz="1000"/>
          </a:pPr>
          <a:r>
            <a:rPr lang="en-US" sz="1200" b="0" i="0" strike="noStrike">
              <a:solidFill>
                <a:srgbClr val="000000"/>
              </a:solidFill>
              <a:latin typeface="Arial"/>
              <a:cs typeface="Arial"/>
            </a:rPr>
            <a:t>= Completed</a:t>
          </a:r>
        </a:p>
      </xdr:txBody>
    </xdr:sp>
    <xdr:clientData/>
  </xdr:twoCellAnchor>
  <xdr:twoCellAnchor>
    <xdr:from>
      <xdr:col>0</xdr:col>
      <xdr:colOff>152400</xdr:colOff>
      <xdr:row>70</xdr:row>
      <xdr:rowOff>28575</xdr:rowOff>
    </xdr:from>
    <xdr:to>
      <xdr:col>9</xdr:col>
      <xdr:colOff>2657475</xdr:colOff>
      <xdr:row>87</xdr:row>
      <xdr:rowOff>123825</xdr:rowOff>
    </xdr:to>
    <xdr:graphicFrame macro="">
      <xdr:nvGraphicFramePr>
        <xdr:cNvPr id="40" name="Chart 18">
          <a:extLst>
            <a:ext uri="{FF2B5EF4-FFF2-40B4-BE49-F238E27FC236}">
              <a16:creationId xmlns:a16="http://schemas.microsoft.com/office/drawing/2014/main" id="{00000000-0008-0000-0F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ennsed\LOCALS~1\Temp\notesFCBCEE\F-7044%20Potential%20Supplier%20Review%20%20Rev%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ennsed\My%20Documents\Supply%20Management\PDCA%20action%20tracker%20blan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over Sheet"/>
      <sheetName val="Supplier Assessment Detailed"/>
      <sheetName val="Quick Assessment"/>
      <sheetName val="Tech Assessment-Die Cstg"/>
      <sheetName val="Tech Assessment-Electrical"/>
      <sheetName val="Tech Assessment-Forging"/>
      <sheetName val="Tech Assessment-Forging(Mach'g)"/>
      <sheetName val="Tech Assessment-Lost Foam"/>
      <sheetName val="Tech Assessment-Mach'g"/>
      <sheetName val="Tech Assessment-Powder Metal"/>
      <sheetName val="Tech Assessment-Plastic Inj"/>
      <sheetName val="Tech Assessment-Screw Mch'g"/>
      <sheetName val="Tech Assessment-Seals"/>
      <sheetName val="Tech Assessment-Stamping"/>
      <sheetName val="Corrective Action Plan"/>
      <sheetName val="Revision Record"/>
    </sheetNames>
    <sheetDataSet>
      <sheetData sheetId="0" refreshError="1"/>
      <sheetData sheetId="1" refreshError="1"/>
      <sheetData sheetId="2">
        <row r="1">
          <cell r="H1" t="str">
            <v>Overall</v>
          </cell>
          <cell r="I1" t="str">
            <v>Organization &amp; Management</v>
          </cell>
          <cell r="J1" t="str">
            <v>Advance Product Planning</v>
          </cell>
          <cell r="K1" t="str">
            <v>Quality</v>
          </cell>
          <cell r="L1" t="str">
            <v>Material &amp; Logistics</v>
          </cell>
          <cell r="M1" t="str">
            <v>Facilities &amp; Tooling</v>
          </cell>
          <cell r="N1" t="str">
            <v>Purchasing</v>
          </cell>
          <cell r="O1" t="str">
            <v>Operations</v>
          </cell>
          <cell r="P1" t="str">
            <v>Engineering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Issues"/>
      <sheetName val="PPM Data"/>
    </sheetNames>
    <sheetDataSet>
      <sheetData sheetId="0"/>
      <sheetData sheetId="1">
        <row r="3">
          <cell r="B3">
            <v>40553</v>
          </cell>
          <cell r="C3">
            <v>40585</v>
          </cell>
          <cell r="D3">
            <v>40617</v>
          </cell>
          <cell r="E3">
            <v>40649</v>
          </cell>
          <cell r="F3">
            <v>40681</v>
          </cell>
          <cell r="G3">
            <v>40713</v>
          </cell>
          <cell r="H3">
            <v>40745</v>
          </cell>
          <cell r="I3">
            <v>40777</v>
          </cell>
          <cell r="J3">
            <v>40809</v>
          </cell>
          <cell r="K3">
            <v>40841</v>
          </cell>
          <cell r="L3">
            <v>40873</v>
          </cell>
          <cell r="M3">
            <v>40905</v>
          </cell>
          <cell r="N3">
            <v>40937</v>
          </cell>
        </row>
        <row r="4">
          <cell r="A4" t="str">
            <v>Magna PPM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tabSelected="1" zoomScaleNormal="100" workbookViewId="0">
      <selection activeCell="P24" sqref="P24"/>
    </sheetView>
  </sheetViews>
  <sheetFormatPr defaultRowHeight="12.75" x14ac:dyDescent="0.2"/>
  <sheetData>
    <row r="2" ht="39" customHeight="1" x14ac:dyDescent="0.2"/>
    <row r="3" ht="12.75" customHeight="1" x14ac:dyDescent="0.2"/>
    <row r="4" ht="18" customHeight="1" x14ac:dyDescent="0.2"/>
  </sheetData>
  <pageMargins left="0.75" right="0.75" top="1" bottom="1" header="0.5" footer="0.5"/>
  <pageSetup orientation="portrait" r:id="rId1"/>
  <headerFooter alignWithMargins="0">
    <oddFooter>&amp;L&amp;F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0"/>
  <sheetViews>
    <sheetView workbookViewId="0">
      <selection activeCell="H3" sqref="H3"/>
    </sheetView>
  </sheetViews>
  <sheetFormatPr defaultRowHeight="12.75" x14ac:dyDescent="0.2"/>
  <cols>
    <col min="1" max="1" width="9.42578125" customWidth="1"/>
    <col min="2" max="2" width="40.7109375" customWidth="1"/>
    <col min="3" max="3" width="32.28515625" customWidth="1"/>
    <col min="4" max="4" width="22.28515625" customWidth="1"/>
    <col min="5" max="5" width="7.28515625" bestFit="1" customWidth="1"/>
    <col min="6" max="6" width="25.42578125" bestFit="1" customWidth="1"/>
  </cols>
  <sheetData>
    <row r="1" spans="1:6" ht="28.9" customHeight="1" x14ac:dyDescent="0.2">
      <c r="A1" s="355"/>
      <c r="B1" s="630" t="s">
        <v>680</v>
      </c>
      <c r="C1" s="628"/>
      <c r="D1" s="629" t="s">
        <v>681</v>
      </c>
      <c r="E1" s="629"/>
      <c r="F1" s="629"/>
    </row>
    <row r="2" spans="1:6" ht="47.25" x14ac:dyDescent="0.2">
      <c r="A2" s="309" t="s">
        <v>12</v>
      </c>
      <c r="B2" s="310" t="s">
        <v>13</v>
      </c>
      <c r="C2" s="310" t="s">
        <v>9</v>
      </c>
      <c r="D2" s="310" t="s">
        <v>14</v>
      </c>
      <c r="E2" s="309" t="s">
        <v>10</v>
      </c>
      <c r="F2" s="311" t="s">
        <v>15</v>
      </c>
    </row>
    <row r="3" spans="1:6" ht="127.5" x14ac:dyDescent="0.2">
      <c r="A3" s="312">
        <v>1</v>
      </c>
      <c r="B3" s="313" t="s">
        <v>682</v>
      </c>
      <c r="C3" s="313" t="s">
        <v>683</v>
      </c>
      <c r="D3" s="314"/>
      <c r="E3" s="294"/>
      <c r="F3" s="315"/>
    </row>
    <row r="4" spans="1:6" ht="114.75" x14ac:dyDescent="0.2">
      <c r="A4" s="312">
        <v>2</v>
      </c>
      <c r="B4" s="313" t="s">
        <v>633</v>
      </c>
      <c r="C4" s="313" t="s">
        <v>684</v>
      </c>
      <c r="D4" s="314"/>
      <c r="E4" s="294"/>
      <c r="F4" s="315"/>
    </row>
    <row r="5" spans="1:6" ht="114.75" x14ac:dyDescent="0.2">
      <c r="A5" s="312">
        <v>3</v>
      </c>
      <c r="B5" s="313" t="s">
        <v>634</v>
      </c>
      <c r="C5" s="313" t="s">
        <v>685</v>
      </c>
      <c r="D5" s="314"/>
      <c r="E5" s="294"/>
      <c r="F5" s="315"/>
    </row>
    <row r="6" spans="1:6" ht="102" x14ac:dyDescent="0.2">
      <c r="A6" s="312">
        <v>4</v>
      </c>
      <c r="B6" s="313" t="s">
        <v>636</v>
      </c>
      <c r="C6" s="313" t="s">
        <v>686</v>
      </c>
      <c r="D6" s="314"/>
      <c r="E6" s="294"/>
      <c r="F6" s="315"/>
    </row>
    <row r="7" spans="1:6" ht="102" x14ac:dyDescent="0.2">
      <c r="A7" s="312">
        <v>5</v>
      </c>
      <c r="B7" s="316" t="s">
        <v>687</v>
      </c>
      <c r="C7" s="313" t="s">
        <v>688</v>
      </c>
      <c r="D7" s="314"/>
      <c r="E7" s="294"/>
      <c r="F7" s="315"/>
    </row>
    <row r="8" spans="1:6" ht="51" x14ac:dyDescent="0.2">
      <c r="A8" s="312">
        <v>6</v>
      </c>
      <c r="B8" s="313" t="s">
        <v>638</v>
      </c>
      <c r="C8" s="313" t="s">
        <v>689</v>
      </c>
      <c r="D8" s="314"/>
      <c r="E8" s="294"/>
      <c r="F8" s="315"/>
    </row>
    <row r="9" spans="1:6" ht="89.25" x14ac:dyDescent="0.2">
      <c r="A9" s="312">
        <v>7</v>
      </c>
      <c r="B9" s="313" t="s">
        <v>690</v>
      </c>
      <c r="C9" s="313" t="s">
        <v>691</v>
      </c>
      <c r="D9" s="314"/>
      <c r="E9" s="294"/>
      <c r="F9" s="315"/>
    </row>
    <row r="10" spans="1:6" ht="63.75" x14ac:dyDescent="0.2">
      <c r="A10" s="312">
        <v>8</v>
      </c>
      <c r="B10" s="313" t="s">
        <v>644</v>
      </c>
      <c r="C10" s="313" t="s">
        <v>692</v>
      </c>
      <c r="D10" s="314"/>
      <c r="E10" s="294"/>
      <c r="F10" s="315"/>
    </row>
    <row r="11" spans="1:6" ht="140.25" x14ac:dyDescent="0.2">
      <c r="A11" s="312">
        <v>9</v>
      </c>
      <c r="B11" s="313" t="s">
        <v>693</v>
      </c>
      <c r="C11" s="313" t="s">
        <v>694</v>
      </c>
      <c r="D11" s="314"/>
      <c r="E11" s="294"/>
      <c r="F11" s="315"/>
    </row>
    <row r="12" spans="1:6" ht="191.25" x14ac:dyDescent="0.2">
      <c r="A12" s="312">
        <v>10</v>
      </c>
      <c r="B12" s="313" t="s">
        <v>695</v>
      </c>
      <c r="C12" s="313" t="s">
        <v>696</v>
      </c>
      <c r="D12" s="314"/>
      <c r="E12" s="294"/>
      <c r="F12" s="315"/>
    </row>
    <row r="13" spans="1:6" ht="89.25" x14ac:dyDescent="0.2">
      <c r="A13" s="312">
        <v>11</v>
      </c>
      <c r="B13" s="313" t="s">
        <v>697</v>
      </c>
      <c r="C13" s="313" t="s">
        <v>698</v>
      </c>
      <c r="D13" s="314"/>
      <c r="E13" s="294"/>
      <c r="F13" s="315"/>
    </row>
    <row r="14" spans="1:6" ht="153" x14ac:dyDescent="0.2">
      <c r="A14" s="312">
        <v>12</v>
      </c>
      <c r="B14" s="313" t="s">
        <v>699</v>
      </c>
      <c r="C14" s="313" t="s">
        <v>700</v>
      </c>
      <c r="D14" s="314"/>
      <c r="E14" s="294"/>
      <c r="F14" s="315"/>
    </row>
    <row r="15" spans="1:6" ht="127.5" x14ac:dyDescent="0.2">
      <c r="A15" s="312">
        <v>13</v>
      </c>
      <c r="B15" s="313" t="s">
        <v>652</v>
      </c>
      <c r="C15" s="313" t="s">
        <v>701</v>
      </c>
      <c r="D15" s="314"/>
      <c r="E15" s="294"/>
      <c r="F15" s="315"/>
    </row>
    <row r="16" spans="1:6" ht="63.75" x14ac:dyDescent="0.2">
      <c r="A16" s="312">
        <v>14</v>
      </c>
      <c r="B16" s="313" t="s">
        <v>654</v>
      </c>
      <c r="C16" s="313" t="s">
        <v>702</v>
      </c>
      <c r="D16" s="314"/>
      <c r="E16" s="294"/>
      <c r="F16" s="315"/>
    </row>
    <row r="17" spans="1:6" ht="38.25" x14ac:dyDescent="0.2">
      <c r="A17" s="312">
        <v>15</v>
      </c>
      <c r="B17" s="313" t="s">
        <v>703</v>
      </c>
      <c r="C17" s="313" t="s">
        <v>704</v>
      </c>
      <c r="D17" s="317"/>
      <c r="E17" s="294"/>
      <c r="F17" s="318"/>
    </row>
    <row r="18" spans="1:6" ht="38.25" x14ac:dyDescent="0.2">
      <c r="A18" s="312">
        <v>16</v>
      </c>
      <c r="B18" s="313" t="s">
        <v>705</v>
      </c>
      <c r="C18" s="313" t="s">
        <v>706</v>
      </c>
      <c r="D18" s="317"/>
      <c r="E18" s="294"/>
      <c r="F18" s="318"/>
    </row>
    <row r="19" spans="1:6" ht="102" x14ac:dyDescent="0.2">
      <c r="A19" s="312">
        <v>17</v>
      </c>
      <c r="B19" s="313" t="s">
        <v>707</v>
      </c>
      <c r="C19" s="313" t="s">
        <v>708</v>
      </c>
      <c r="D19" s="314"/>
      <c r="E19" s="294"/>
      <c r="F19" s="315"/>
    </row>
    <row r="20" spans="1:6" ht="15.75" x14ac:dyDescent="0.2">
      <c r="A20" s="319"/>
      <c r="B20" s="631" t="s">
        <v>49</v>
      </c>
      <c r="C20" s="631"/>
      <c r="D20" s="631"/>
      <c r="E20" s="631"/>
      <c r="F20" s="631"/>
    </row>
  </sheetData>
  <mergeCells count="3">
    <mergeCell ref="B1:C1"/>
    <mergeCell ref="D1:F1"/>
    <mergeCell ref="B20:F20"/>
  </mergeCells>
  <conditionalFormatting sqref="E3:E19">
    <cfRule type="cellIs" dxfId="22" priority="1" operator="equal">
      <formula>"N"</formula>
    </cfRule>
    <cfRule type="cellIs" dxfId="21" priority="2" operator="equal">
      <formula>"P"</formula>
    </cfRule>
    <cfRule type="cellIs" dxfId="20" priority="3" operator="equal">
      <formula>"F"</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9"/>
  <sheetViews>
    <sheetView workbookViewId="0">
      <selection sqref="A1:A1048576"/>
    </sheetView>
  </sheetViews>
  <sheetFormatPr defaultRowHeight="12.75" x14ac:dyDescent="0.2"/>
  <cols>
    <col min="1" max="1" width="4.42578125" bestFit="1" customWidth="1"/>
    <col min="2" max="2" width="40.7109375" customWidth="1"/>
    <col min="3" max="3" width="32.28515625" customWidth="1"/>
    <col min="4" max="4" width="22.28515625" customWidth="1"/>
    <col min="5" max="5" width="7.28515625" bestFit="1" customWidth="1"/>
    <col min="6" max="6" width="25.42578125" bestFit="1" customWidth="1"/>
  </cols>
  <sheetData>
    <row r="1" spans="1:6" ht="28.9" customHeight="1" x14ac:dyDescent="0.2">
      <c r="A1" s="355"/>
      <c r="B1" s="630" t="s">
        <v>736</v>
      </c>
      <c r="C1" s="632"/>
      <c r="D1" s="633" t="s">
        <v>681</v>
      </c>
      <c r="E1" s="633"/>
      <c r="F1" s="633"/>
    </row>
    <row r="2" spans="1:6" ht="47.25" x14ac:dyDescent="0.2">
      <c r="A2" s="299" t="s">
        <v>12</v>
      </c>
      <c r="B2" s="300" t="s">
        <v>13</v>
      </c>
      <c r="C2" s="300" t="s">
        <v>9</v>
      </c>
      <c r="D2" s="300" t="s">
        <v>14</v>
      </c>
      <c r="E2" s="299" t="s">
        <v>10</v>
      </c>
      <c r="F2" s="301" t="s">
        <v>15</v>
      </c>
    </row>
    <row r="3" spans="1:6" ht="42.75" x14ac:dyDescent="0.2">
      <c r="A3" s="319">
        <v>1</v>
      </c>
      <c r="B3" s="321" t="s">
        <v>737</v>
      </c>
      <c r="C3" s="322" t="s">
        <v>738</v>
      </c>
      <c r="D3" s="313"/>
      <c r="E3" s="294"/>
      <c r="F3" s="315"/>
    </row>
    <row r="4" spans="1:6" ht="57" x14ac:dyDescent="0.2">
      <c r="A4" s="319">
        <v>2</v>
      </c>
      <c r="B4" s="322" t="s">
        <v>739</v>
      </c>
      <c r="C4" s="322" t="s">
        <v>740</v>
      </c>
      <c r="D4" s="323"/>
      <c r="E4" s="294"/>
      <c r="F4" s="315"/>
    </row>
    <row r="5" spans="1:6" ht="42.75" x14ac:dyDescent="0.2">
      <c r="A5" s="319">
        <v>3</v>
      </c>
      <c r="B5" s="322" t="s">
        <v>741</v>
      </c>
      <c r="C5" s="322" t="s">
        <v>742</v>
      </c>
      <c r="D5" s="324"/>
      <c r="E5" s="294"/>
      <c r="F5" s="315"/>
    </row>
    <row r="6" spans="1:6" ht="42.75" x14ac:dyDescent="0.2">
      <c r="A6" s="319">
        <v>4</v>
      </c>
      <c r="B6" s="322" t="s">
        <v>743</v>
      </c>
      <c r="C6" s="322" t="s">
        <v>744</v>
      </c>
      <c r="D6" s="325"/>
      <c r="E6" s="294"/>
      <c r="F6" s="315"/>
    </row>
    <row r="7" spans="1:6" ht="42.75" x14ac:dyDescent="0.2">
      <c r="A7" s="319">
        <v>5</v>
      </c>
      <c r="B7" s="322" t="s">
        <v>745</v>
      </c>
      <c r="C7" s="322" t="s">
        <v>746</v>
      </c>
      <c r="D7" s="313"/>
      <c r="E7" s="294"/>
      <c r="F7" s="315"/>
    </row>
    <row r="8" spans="1:6" ht="156.75" x14ac:dyDescent="0.2">
      <c r="A8" s="319">
        <v>6</v>
      </c>
      <c r="B8" s="321" t="s">
        <v>747</v>
      </c>
      <c r="C8" s="322" t="s">
        <v>748</v>
      </c>
      <c r="D8" s="313"/>
      <c r="E8" s="294"/>
      <c r="F8" s="315"/>
    </row>
    <row r="9" spans="1:6" ht="42.75" x14ac:dyDescent="0.2">
      <c r="A9" s="319">
        <v>7</v>
      </c>
      <c r="B9" s="321" t="s">
        <v>749</v>
      </c>
      <c r="C9" s="322" t="s">
        <v>750</v>
      </c>
      <c r="D9" s="325"/>
      <c r="E9" s="294"/>
      <c r="F9" s="315"/>
    </row>
    <row r="10" spans="1:6" ht="85.5" x14ac:dyDescent="0.2">
      <c r="A10" s="319">
        <v>8</v>
      </c>
      <c r="B10" s="321" t="s">
        <v>751</v>
      </c>
      <c r="C10" s="322" t="s">
        <v>752</v>
      </c>
      <c r="D10" s="313"/>
      <c r="E10" s="294"/>
      <c r="F10" s="315"/>
    </row>
    <row r="11" spans="1:6" ht="28.5" x14ac:dyDescent="0.2">
      <c r="A11" s="319">
        <v>9</v>
      </c>
      <c r="B11" s="321" t="s">
        <v>753</v>
      </c>
      <c r="C11" s="322" t="s">
        <v>754</v>
      </c>
      <c r="D11" s="313"/>
      <c r="E11" s="294"/>
      <c r="F11" s="315"/>
    </row>
    <row r="12" spans="1:6" ht="42.75" x14ac:dyDescent="0.2">
      <c r="A12" s="319">
        <v>10</v>
      </c>
      <c r="B12" s="326" t="s">
        <v>755</v>
      </c>
      <c r="C12" s="322" t="s">
        <v>756</v>
      </c>
      <c r="D12" s="325"/>
      <c r="E12" s="294"/>
      <c r="F12" s="315"/>
    </row>
    <row r="13" spans="1:6" ht="57" x14ac:dyDescent="0.2">
      <c r="A13" s="319">
        <v>11</v>
      </c>
      <c r="B13" s="321" t="s">
        <v>757</v>
      </c>
      <c r="C13" s="322" t="s">
        <v>758</v>
      </c>
      <c r="D13" s="325"/>
      <c r="E13" s="294"/>
      <c r="F13" s="315"/>
    </row>
    <row r="14" spans="1:6" ht="85.5" x14ac:dyDescent="0.2">
      <c r="A14" s="319">
        <v>12</v>
      </c>
      <c r="B14" s="321" t="s">
        <v>759</v>
      </c>
      <c r="C14" s="322" t="s">
        <v>760</v>
      </c>
      <c r="D14" s="325"/>
      <c r="E14" s="294"/>
      <c r="F14" s="315"/>
    </row>
    <row r="15" spans="1:6" ht="71.25" x14ac:dyDescent="0.2">
      <c r="A15" s="319">
        <v>13</v>
      </c>
      <c r="B15" s="321" t="s">
        <v>761</v>
      </c>
      <c r="C15" s="322" t="s">
        <v>762</v>
      </c>
      <c r="D15" s="325"/>
      <c r="E15" s="294"/>
      <c r="F15" s="315"/>
    </row>
    <row r="16" spans="1:6" ht="57" x14ac:dyDescent="0.2">
      <c r="A16" s="319">
        <v>14</v>
      </c>
      <c r="B16" s="321" t="s">
        <v>763</v>
      </c>
      <c r="C16" s="322" t="s">
        <v>764</v>
      </c>
      <c r="D16" s="325"/>
      <c r="E16" s="294"/>
      <c r="F16" s="315"/>
    </row>
    <row r="17" spans="1:6" ht="57" x14ac:dyDescent="0.2">
      <c r="A17" s="319">
        <v>15</v>
      </c>
      <c r="B17" s="321" t="s">
        <v>765</v>
      </c>
      <c r="C17" s="322" t="s">
        <v>766</v>
      </c>
      <c r="D17" s="325"/>
      <c r="E17" s="294"/>
      <c r="F17" s="315"/>
    </row>
    <row r="18" spans="1:6" ht="57" x14ac:dyDescent="0.2">
      <c r="A18" s="319">
        <v>16</v>
      </c>
      <c r="B18" s="321" t="s">
        <v>767</v>
      </c>
      <c r="C18" s="322" t="s">
        <v>768</v>
      </c>
      <c r="D18" s="325"/>
      <c r="E18" s="294"/>
      <c r="F18" s="315"/>
    </row>
    <row r="19" spans="1:6" ht="71.25" x14ac:dyDescent="0.2">
      <c r="A19" s="319">
        <v>17</v>
      </c>
      <c r="B19" s="321" t="s">
        <v>769</v>
      </c>
      <c r="C19" s="327" t="s">
        <v>770</v>
      </c>
      <c r="D19" s="325"/>
      <c r="E19" s="294"/>
      <c r="F19" s="315"/>
    </row>
    <row r="20" spans="1:6" ht="99.75" x14ac:dyDescent="0.2">
      <c r="A20" s="319">
        <v>18</v>
      </c>
      <c r="B20" s="321" t="s">
        <v>771</v>
      </c>
      <c r="C20" s="327" t="s">
        <v>772</v>
      </c>
      <c r="D20" s="325"/>
      <c r="E20" s="294"/>
      <c r="F20" s="315"/>
    </row>
    <row r="21" spans="1:6" ht="42.75" x14ac:dyDescent="0.2">
      <c r="A21" s="319">
        <v>19</v>
      </c>
      <c r="B21" s="321" t="s">
        <v>773</v>
      </c>
      <c r="C21" s="327" t="s">
        <v>774</v>
      </c>
      <c r="D21" s="325"/>
      <c r="E21" s="294"/>
      <c r="F21" s="315"/>
    </row>
    <row r="22" spans="1:6" ht="42.75" x14ac:dyDescent="0.2">
      <c r="A22" s="319">
        <v>20</v>
      </c>
      <c r="B22" s="322" t="s">
        <v>775</v>
      </c>
      <c r="C22" s="322" t="s">
        <v>776</v>
      </c>
      <c r="D22" s="325"/>
      <c r="E22" s="294"/>
      <c r="F22" s="315"/>
    </row>
    <row r="23" spans="1:6" ht="71.25" x14ac:dyDescent="0.2">
      <c r="A23" s="319">
        <v>21</v>
      </c>
      <c r="B23" s="321" t="s">
        <v>777</v>
      </c>
      <c r="C23" s="322" t="s">
        <v>778</v>
      </c>
      <c r="D23" s="325"/>
      <c r="E23" s="294"/>
      <c r="F23" s="315"/>
    </row>
    <row r="24" spans="1:6" ht="42.75" x14ac:dyDescent="0.2">
      <c r="A24" s="319">
        <v>22</v>
      </c>
      <c r="B24" s="321" t="s">
        <v>779</v>
      </c>
      <c r="C24" s="322" t="s">
        <v>780</v>
      </c>
      <c r="D24" s="325"/>
      <c r="E24" s="294"/>
      <c r="F24" s="315"/>
    </row>
    <row r="25" spans="1:6" ht="85.5" x14ac:dyDescent="0.2">
      <c r="A25" s="319">
        <v>23</v>
      </c>
      <c r="B25" s="322" t="s">
        <v>781</v>
      </c>
      <c r="C25" s="328" t="s">
        <v>782</v>
      </c>
      <c r="D25" s="325"/>
      <c r="E25" s="294"/>
      <c r="F25" s="315"/>
    </row>
    <row r="26" spans="1:6" ht="28.5" x14ac:dyDescent="0.2">
      <c r="A26" s="319">
        <v>24</v>
      </c>
      <c r="B26" s="322" t="s">
        <v>783</v>
      </c>
      <c r="C26" s="329" t="s">
        <v>784</v>
      </c>
      <c r="D26" s="325"/>
      <c r="E26" s="294"/>
      <c r="F26" s="315"/>
    </row>
    <row r="27" spans="1:6" ht="71.25" x14ac:dyDescent="0.2">
      <c r="A27" s="319">
        <v>25</v>
      </c>
      <c r="B27" s="321" t="s">
        <v>785</v>
      </c>
      <c r="C27" s="322" t="s">
        <v>786</v>
      </c>
      <c r="D27" s="325"/>
      <c r="E27" s="294"/>
      <c r="F27" s="315"/>
    </row>
    <row r="28" spans="1:6" ht="71.25" x14ac:dyDescent="0.2">
      <c r="A28" s="319">
        <v>26</v>
      </c>
      <c r="B28" s="322" t="s">
        <v>787</v>
      </c>
      <c r="C28" s="322" t="s">
        <v>788</v>
      </c>
      <c r="D28" s="325"/>
      <c r="E28" s="294"/>
      <c r="F28" s="315"/>
    </row>
    <row r="29" spans="1:6" ht="57" x14ac:dyDescent="0.2">
      <c r="A29" s="319">
        <v>27</v>
      </c>
      <c r="B29" s="321" t="s">
        <v>789</v>
      </c>
      <c r="C29" s="322" t="s">
        <v>790</v>
      </c>
      <c r="D29" s="325"/>
      <c r="E29" s="294"/>
      <c r="F29" s="315"/>
    </row>
    <row r="30" spans="1:6" ht="99.75" x14ac:dyDescent="0.2">
      <c r="A30" s="319">
        <v>28</v>
      </c>
      <c r="B30" s="321" t="s">
        <v>791</v>
      </c>
      <c r="C30" s="321" t="s">
        <v>792</v>
      </c>
      <c r="D30" s="325"/>
      <c r="E30" s="294"/>
      <c r="F30" s="315"/>
    </row>
    <row r="31" spans="1:6" ht="57" x14ac:dyDescent="0.2">
      <c r="A31" s="319">
        <v>29</v>
      </c>
      <c r="B31" s="321" t="s">
        <v>793</v>
      </c>
      <c r="C31" s="322" t="s">
        <v>794</v>
      </c>
      <c r="D31" s="325"/>
      <c r="E31" s="294"/>
      <c r="F31" s="315"/>
    </row>
    <row r="32" spans="1:6" ht="71.25" x14ac:dyDescent="0.2">
      <c r="A32" s="319">
        <v>30</v>
      </c>
      <c r="B32" s="321" t="s">
        <v>795</v>
      </c>
      <c r="C32" s="322" t="s">
        <v>796</v>
      </c>
      <c r="D32" s="325"/>
      <c r="E32" s="294"/>
      <c r="F32" s="315"/>
    </row>
    <row r="33" spans="1:6" ht="85.5" x14ac:dyDescent="0.2">
      <c r="A33" s="319">
        <v>31</v>
      </c>
      <c r="B33" s="321" t="s">
        <v>797</v>
      </c>
      <c r="C33" s="322" t="s">
        <v>798</v>
      </c>
      <c r="D33" s="325"/>
      <c r="E33" s="294"/>
      <c r="F33" s="315"/>
    </row>
    <row r="34" spans="1:6" ht="85.5" x14ac:dyDescent="0.2">
      <c r="A34" s="319">
        <v>32</v>
      </c>
      <c r="B34" s="330" t="s">
        <v>799</v>
      </c>
      <c r="C34" s="321" t="s">
        <v>800</v>
      </c>
      <c r="D34" s="325"/>
      <c r="E34" s="294"/>
      <c r="F34" s="315"/>
    </row>
    <row r="35" spans="1:6" ht="85.5" x14ac:dyDescent="0.2">
      <c r="A35" s="319">
        <v>33</v>
      </c>
      <c r="B35" s="321" t="s">
        <v>801</v>
      </c>
      <c r="C35" s="322" t="s">
        <v>802</v>
      </c>
      <c r="D35" s="325"/>
      <c r="E35" s="294"/>
      <c r="F35" s="315"/>
    </row>
    <row r="36" spans="1:6" ht="42.75" x14ac:dyDescent="0.2">
      <c r="A36" s="319">
        <v>34</v>
      </c>
      <c r="B36" s="321" t="s">
        <v>803</v>
      </c>
      <c r="C36" s="322" t="s">
        <v>784</v>
      </c>
      <c r="D36" s="325"/>
      <c r="E36" s="294"/>
      <c r="F36" s="315"/>
    </row>
    <row r="37" spans="1:6" ht="28.5" x14ac:dyDescent="0.2">
      <c r="A37" s="319">
        <v>35</v>
      </c>
      <c r="B37" s="321" t="s">
        <v>804</v>
      </c>
      <c r="C37" s="322" t="s">
        <v>805</v>
      </c>
      <c r="D37" s="325"/>
      <c r="E37" s="294"/>
      <c r="F37" s="315"/>
    </row>
    <row r="38" spans="1:6" ht="71.25" x14ac:dyDescent="0.2">
      <c r="A38" s="319">
        <v>36</v>
      </c>
      <c r="B38" s="321" t="s">
        <v>806</v>
      </c>
      <c r="C38" s="322" t="s">
        <v>807</v>
      </c>
      <c r="D38" s="325"/>
      <c r="E38" s="294"/>
      <c r="F38" s="315"/>
    </row>
    <row r="39" spans="1:6" ht="15.75" x14ac:dyDescent="0.2">
      <c r="A39" s="319"/>
      <c r="B39" s="631" t="s">
        <v>49</v>
      </c>
      <c r="C39" s="631"/>
      <c r="D39" s="631"/>
      <c r="E39" s="631"/>
      <c r="F39" s="631"/>
    </row>
  </sheetData>
  <mergeCells count="3">
    <mergeCell ref="B1:C1"/>
    <mergeCell ref="D1:F1"/>
    <mergeCell ref="B39:F39"/>
  </mergeCells>
  <conditionalFormatting sqref="E3:E38">
    <cfRule type="cellIs" dxfId="19" priority="1" operator="equal">
      <formula>"N"</formula>
    </cfRule>
    <cfRule type="cellIs" dxfId="18" priority="2" operator="equal">
      <formula>"P"</formula>
    </cfRule>
    <cfRule type="cellIs" dxfId="17" priority="3" operator="equal">
      <formula>"F"</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2"/>
  <sheetViews>
    <sheetView workbookViewId="0">
      <selection activeCell="B4" sqref="B4"/>
    </sheetView>
  </sheetViews>
  <sheetFormatPr defaultRowHeight="12.75" x14ac:dyDescent="0.2"/>
  <cols>
    <col min="1" max="1" width="4.42578125" bestFit="1" customWidth="1"/>
    <col min="2" max="2" width="40.7109375" customWidth="1"/>
    <col min="3" max="3" width="32.28515625" customWidth="1"/>
    <col min="4" max="4" width="28.7109375" customWidth="1"/>
    <col min="5" max="5" width="7.28515625" bestFit="1" customWidth="1"/>
    <col min="6" max="6" width="29.7109375" customWidth="1"/>
  </cols>
  <sheetData>
    <row r="1" spans="1:6" ht="28.9" customHeight="1" x14ac:dyDescent="0.2">
      <c r="A1" s="355"/>
      <c r="B1" s="630" t="s">
        <v>808</v>
      </c>
      <c r="C1" s="628"/>
      <c r="D1" s="629" t="s">
        <v>809</v>
      </c>
      <c r="E1" s="629"/>
      <c r="F1" s="629"/>
    </row>
    <row r="2" spans="1:6" ht="47.25" x14ac:dyDescent="0.2">
      <c r="A2" s="299" t="s">
        <v>12</v>
      </c>
      <c r="B2" s="300" t="s">
        <v>13</v>
      </c>
      <c r="C2" s="300" t="s">
        <v>9</v>
      </c>
      <c r="D2" s="300" t="s">
        <v>14</v>
      </c>
      <c r="E2" s="299" t="s">
        <v>10</v>
      </c>
      <c r="F2" s="301" t="s">
        <v>15</v>
      </c>
    </row>
    <row r="3" spans="1:6" ht="18" x14ac:dyDescent="0.2">
      <c r="A3" s="635" t="s">
        <v>810</v>
      </c>
      <c r="B3" s="636"/>
      <c r="C3" s="637"/>
      <c r="D3" s="331"/>
      <c r="E3" s="294"/>
      <c r="F3" s="332"/>
    </row>
    <row r="4" spans="1:6" ht="114.75" x14ac:dyDescent="0.2">
      <c r="A4" s="319">
        <v>1</v>
      </c>
      <c r="B4" s="333" t="s">
        <v>811</v>
      </c>
      <c r="C4" s="313" t="s">
        <v>812</v>
      </c>
      <c r="D4" s="314"/>
      <c r="E4" s="294"/>
      <c r="F4" s="315"/>
    </row>
    <row r="5" spans="1:6" ht="102" x14ac:dyDescent="0.2">
      <c r="A5" s="319">
        <v>2</v>
      </c>
      <c r="B5" s="333" t="s">
        <v>813</v>
      </c>
      <c r="C5" s="313" t="s">
        <v>814</v>
      </c>
      <c r="D5" s="314"/>
      <c r="E5" s="294"/>
      <c r="F5" s="315"/>
    </row>
    <row r="6" spans="1:6" ht="18" x14ac:dyDescent="0.2">
      <c r="A6" s="635" t="s">
        <v>815</v>
      </c>
      <c r="B6" s="636"/>
      <c r="C6" s="637"/>
      <c r="D6" s="331"/>
      <c r="E6" s="294"/>
      <c r="F6" s="332"/>
    </row>
    <row r="7" spans="1:6" ht="127.5" x14ac:dyDescent="0.2">
      <c r="A7" s="319">
        <v>3</v>
      </c>
      <c r="B7" s="333" t="s">
        <v>650</v>
      </c>
      <c r="C7" s="313" t="s">
        <v>816</v>
      </c>
      <c r="D7" s="314"/>
      <c r="E7" s="294"/>
      <c r="F7" s="315"/>
    </row>
    <row r="8" spans="1:6" ht="114.75" x14ac:dyDescent="0.2">
      <c r="A8" s="319">
        <v>4</v>
      </c>
      <c r="B8" s="333" t="s">
        <v>633</v>
      </c>
      <c r="C8" s="313" t="s">
        <v>817</v>
      </c>
      <c r="D8" s="314"/>
      <c r="E8" s="294"/>
      <c r="F8" s="315"/>
    </row>
    <row r="9" spans="1:6" ht="102" x14ac:dyDescent="0.2">
      <c r="A9" s="319">
        <v>5</v>
      </c>
      <c r="B9" s="334" t="s">
        <v>818</v>
      </c>
      <c r="C9" s="313" t="s">
        <v>635</v>
      </c>
      <c r="D9" s="335"/>
      <c r="E9" s="294"/>
      <c r="F9" s="315"/>
    </row>
    <row r="10" spans="1:6" ht="127.5" x14ac:dyDescent="0.2">
      <c r="A10" s="319">
        <v>6</v>
      </c>
      <c r="B10" s="334" t="s">
        <v>636</v>
      </c>
      <c r="C10" s="313" t="s">
        <v>819</v>
      </c>
      <c r="D10" s="335"/>
      <c r="E10" s="294"/>
      <c r="F10" s="315"/>
    </row>
    <row r="11" spans="1:6" ht="76.5" x14ac:dyDescent="0.2">
      <c r="A11" s="319">
        <v>7</v>
      </c>
      <c r="B11" s="333" t="s">
        <v>642</v>
      </c>
      <c r="C11" s="313" t="s">
        <v>820</v>
      </c>
      <c r="D11" s="335"/>
      <c r="E11" s="294"/>
      <c r="F11" s="315"/>
    </row>
    <row r="12" spans="1:6" ht="114.75" x14ac:dyDescent="0.2">
      <c r="A12" s="319">
        <v>8</v>
      </c>
      <c r="B12" s="333" t="s">
        <v>821</v>
      </c>
      <c r="C12" s="313" t="s">
        <v>822</v>
      </c>
      <c r="D12" s="335"/>
      <c r="E12" s="294"/>
      <c r="F12" s="315"/>
    </row>
    <row r="13" spans="1:6" ht="102" x14ac:dyDescent="0.2">
      <c r="A13" s="319">
        <v>9</v>
      </c>
      <c r="B13" s="333" t="s">
        <v>652</v>
      </c>
      <c r="C13" s="313" t="s">
        <v>653</v>
      </c>
      <c r="D13" s="314"/>
      <c r="E13" s="294"/>
      <c r="F13" s="315"/>
    </row>
    <row r="14" spans="1:6" ht="25.5" x14ac:dyDescent="0.2">
      <c r="A14" s="319">
        <v>10</v>
      </c>
      <c r="B14" s="333" t="s">
        <v>654</v>
      </c>
      <c r="C14" s="313"/>
      <c r="D14" s="314"/>
      <c r="E14" s="294"/>
      <c r="F14" s="315"/>
    </row>
    <row r="15" spans="1:6" ht="76.5" x14ac:dyDescent="0.2">
      <c r="A15" s="336">
        <v>11</v>
      </c>
      <c r="B15" s="337" t="s">
        <v>648</v>
      </c>
      <c r="C15" s="313" t="s">
        <v>823</v>
      </c>
      <c r="D15" s="314"/>
      <c r="E15" s="294"/>
      <c r="F15" s="315"/>
    </row>
    <row r="16" spans="1:6" ht="18" x14ac:dyDescent="0.2">
      <c r="A16" s="635" t="s">
        <v>824</v>
      </c>
      <c r="B16" s="636"/>
      <c r="C16" s="637"/>
      <c r="D16" s="314"/>
      <c r="E16" s="294"/>
      <c r="F16" s="315"/>
    </row>
    <row r="17" spans="1:6" ht="153" x14ac:dyDescent="0.2">
      <c r="A17" s="319">
        <v>12</v>
      </c>
      <c r="B17" s="324" t="s">
        <v>825</v>
      </c>
      <c r="C17" s="313" t="s">
        <v>826</v>
      </c>
      <c r="D17" s="335"/>
      <c r="E17" s="294"/>
      <c r="F17" s="315"/>
    </row>
    <row r="18" spans="1:6" ht="140.25" x14ac:dyDescent="0.2">
      <c r="A18" s="319">
        <v>13</v>
      </c>
      <c r="B18" s="324" t="s">
        <v>827</v>
      </c>
      <c r="C18" s="313" t="s">
        <v>828</v>
      </c>
      <c r="D18" s="314"/>
      <c r="E18" s="294"/>
      <c r="F18" s="315"/>
    </row>
    <row r="19" spans="1:6" ht="76.5" x14ac:dyDescent="0.2">
      <c r="A19" s="319">
        <v>14</v>
      </c>
      <c r="B19" s="338" t="s">
        <v>829</v>
      </c>
      <c r="C19" s="313" t="s">
        <v>830</v>
      </c>
      <c r="D19" s="335"/>
      <c r="E19" s="294"/>
      <c r="F19" s="315"/>
    </row>
    <row r="20" spans="1:6" ht="89.25" x14ac:dyDescent="0.2">
      <c r="A20" s="319">
        <v>15</v>
      </c>
      <c r="B20" s="324" t="s">
        <v>831</v>
      </c>
      <c r="C20" s="313" t="s">
        <v>832</v>
      </c>
      <c r="D20" s="314"/>
      <c r="E20" s="294"/>
      <c r="F20" s="315"/>
    </row>
    <row r="21" spans="1:6" ht="127.5" x14ac:dyDescent="0.2">
      <c r="A21" s="319">
        <v>16</v>
      </c>
      <c r="B21" s="324" t="s">
        <v>833</v>
      </c>
      <c r="C21" s="313" t="s">
        <v>834</v>
      </c>
      <c r="D21" s="314"/>
      <c r="E21" s="294"/>
      <c r="F21" s="315"/>
    </row>
    <row r="22" spans="1:6" ht="15.75" x14ac:dyDescent="0.2">
      <c r="A22" s="634" t="s">
        <v>49</v>
      </c>
      <c r="B22" s="634"/>
      <c r="C22" s="634"/>
      <c r="D22" s="634"/>
      <c r="E22" s="634"/>
      <c r="F22" s="634"/>
    </row>
  </sheetData>
  <mergeCells count="6">
    <mergeCell ref="A22:F22"/>
    <mergeCell ref="B1:C1"/>
    <mergeCell ref="D1:F1"/>
    <mergeCell ref="A3:C3"/>
    <mergeCell ref="A6:C6"/>
    <mergeCell ref="A16:C16"/>
  </mergeCells>
  <conditionalFormatting sqref="E4:E21">
    <cfRule type="cellIs" dxfId="16" priority="5" stopIfTrue="1" operator="equal">
      <formula>"N"</formula>
    </cfRule>
    <cfRule type="cellIs" dxfId="15" priority="6" stopIfTrue="1" operator="equal">
      <formula>"P"</formula>
    </cfRule>
    <cfRule type="cellIs" dxfId="14" priority="7" stopIfTrue="1" operator="equal">
      <formula>"F"</formula>
    </cfRule>
    <cfRule type="cellIs" dxfId="13" priority="8" stopIfTrue="1" operator="equal">
      <formula>"F"</formula>
    </cfRule>
  </conditionalFormatting>
  <conditionalFormatting sqref="E4">
    <cfRule type="expression" dxfId="12" priority="4" stopIfTrue="1">
      <formula>"IF $E$5=F"</formula>
    </cfRule>
  </conditionalFormatting>
  <conditionalFormatting sqref="E3:E21">
    <cfRule type="cellIs" dxfId="11" priority="1" operator="equal">
      <formula>"N"</formula>
    </cfRule>
    <cfRule type="cellIs" dxfId="10" priority="2" operator="equal">
      <formula>"P"</formula>
    </cfRule>
    <cfRule type="cellIs" dxfId="9" priority="3" operator="equal">
      <formula>"F"</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2"/>
  <sheetViews>
    <sheetView workbookViewId="0">
      <selection sqref="A1:A1048576"/>
    </sheetView>
  </sheetViews>
  <sheetFormatPr defaultRowHeight="12.75" x14ac:dyDescent="0.2"/>
  <cols>
    <col min="1" max="1" width="4.42578125" bestFit="1" customWidth="1"/>
    <col min="2" max="2" width="40.7109375" customWidth="1"/>
    <col min="3" max="3" width="32.28515625" customWidth="1"/>
    <col min="4" max="4" width="22.28515625" customWidth="1"/>
    <col min="5" max="5" width="7.28515625" bestFit="1" customWidth="1"/>
    <col min="6" max="6" width="29" customWidth="1"/>
  </cols>
  <sheetData>
    <row r="1" spans="1:6" ht="28.9" customHeight="1" x14ac:dyDescent="0.2">
      <c r="A1" s="355"/>
      <c r="B1" s="630" t="s">
        <v>835</v>
      </c>
      <c r="C1" s="628"/>
      <c r="D1" s="629" t="s">
        <v>681</v>
      </c>
      <c r="E1" s="629"/>
      <c r="F1" s="629"/>
    </row>
    <row r="2" spans="1:6" ht="47.25" x14ac:dyDescent="0.2">
      <c r="A2" s="299" t="s">
        <v>12</v>
      </c>
      <c r="B2" s="300" t="s">
        <v>13</v>
      </c>
      <c r="C2" s="300" t="s">
        <v>9</v>
      </c>
      <c r="D2" s="300" t="s">
        <v>14</v>
      </c>
      <c r="E2" s="299" t="s">
        <v>10</v>
      </c>
      <c r="F2" s="301" t="s">
        <v>15</v>
      </c>
    </row>
    <row r="3" spans="1:6" ht="114.75" x14ac:dyDescent="0.2">
      <c r="A3" s="319">
        <v>1</v>
      </c>
      <c r="B3" s="324" t="s">
        <v>633</v>
      </c>
      <c r="C3" s="339" t="s">
        <v>836</v>
      </c>
      <c r="D3" s="314"/>
      <c r="E3" s="294"/>
      <c r="F3" s="315"/>
    </row>
    <row r="4" spans="1:6" ht="102" x14ac:dyDescent="0.2">
      <c r="A4" s="319">
        <v>2</v>
      </c>
      <c r="B4" s="338" t="s">
        <v>634</v>
      </c>
      <c r="C4" s="339" t="s">
        <v>635</v>
      </c>
      <c r="D4" s="340"/>
      <c r="E4" s="341"/>
      <c r="F4" s="315"/>
    </row>
    <row r="5" spans="1:6" ht="89.25" x14ac:dyDescent="0.2">
      <c r="A5" s="319">
        <v>3</v>
      </c>
      <c r="B5" s="324" t="s">
        <v>636</v>
      </c>
      <c r="C5" s="339" t="s">
        <v>837</v>
      </c>
      <c r="D5" s="340"/>
      <c r="E5" s="341"/>
      <c r="F5" s="315"/>
    </row>
    <row r="6" spans="1:6" ht="140.25" x14ac:dyDescent="0.2">
      <c r="A6" s="342">
        <v>4</v>
      </c>
      <c r="B6" s="343" t="s">
        <v>838</v>
      </c>
      <c r="C6" s="344" t="s">
        <v>839</v>
      </c>
      <c r="D6" s="314"/>
      <c r="E6" s="294"/>
      <c r="F6" s="315"/>
    </row>
    <row r="7" spans="1:6" ht="76.5" x14ac:dyDescent="0.2">
      <c r="A7" s="319">
        <v>5</v>
      </c>
      <c r="B7" s="324" t="s">
        <v>840</v>
      </c>
      <c r="C7" s="339" t="s">
        <v>841</v>
      </c>
      <c r="D7" s="314"/>
      <c r="E7" s="294"/>
      <c r="F7" s="315"/>
    </row>
    <row r="8" spans="1:6" ht="89.25" x14ac:dyDescent="0.2">
      <c r="A8" s="345">
        <v>6</v>
      </c>
      <c r="B8" s="346" t="s">
        <v>842</v>
      </c>
      <c r="C8" s="347" t="s">
        <v>843</v>
      </c>
      <c r="D8" s="348"/>
      <c r="E8" s="349"/>
      <c r="F8" s="350"/>
    </row>
    <row r="9" spans="1:6" ht="165.75" x14ac:dyDescent="0.2">
      <c r="A9" s="345">
        <v>7</v>
      </c>
      <c r="B9" s="346" t="s">
        <v>638</v>
      </c>
      <c r="C9" s="347" t="s">
        <v>844</v>
      </c>
      <c r="D9" s="347"/>
      <c r="E9" s="349"/>
      <c r="F9" s="350"/>
    </row>
    <row r="10" spans="1:6" ht="153" x14ac:dyDescent="0.2">
      <c r="A10" s="345">
        <v>8</v>
      </c>
      <c r="B10" s="346" t="s">
        <v>640</v>
      </c>
      <c r="C10" s="347" t="s">
        <v>845</v>
      </c>
      <c r="D10" s="347"/>
      <c r="E10" s="349"/>
      <c r="F10" s="350"/>
    </row>
    <row r="11" spans="1:6" ht="127.5" x14ac:dyDescent="0.2">
      <c r="A11" s="345">
        <v>9</v>
      </c>
      <c r="B11" s="346" t="s">
        <v>642</v>
      </c>
      <c r="C11" s="347" t="s">
        <v>846</v>
      </c>
      <c r="D11" s="347"/>
      <c r="E11" s="349"/>
      <c r="F11" s="350"/>
    </row>
    <row r="12" spans="1:6" ht="178.5" x14ac:dyDescent="0.2">
      <c r="A12" s="345">
        <v>10</v>
      </c>
      <c r="B12" s="346" t="s">
        <v>644</v>
      </c>
      <c r="C12" s="347" t="s">
        <v>847</v>
      </c>
      <c r="D12" s="347"/>
      <c r="E12" s="349"/>
      <c r="F12" s="350"/>
    </row>
    <row r="13" spans="1:6" ht="216.75" x14ac:dyDescent="0.2">
      <c r="A13" s="345">
        <v>11</v>
      </c>
      <c r="B13" s="346" t="s">
        <v>848</v>
      </c>
      <c r="C13" s="347" t="s">
        <v>849</v>
      </c>
      <c r="D13" s="347"/>
      <c r="E13" s="349"/>
      <c r="F13" s="350"/>
    </row>
    <row r="14" spans="1:6" ht="63.75" x14ac:dyDescent="0.2">
      <c r="A14" s="345">
        <v>12</v>
      </c>
      <c r="B14" s="346" t="s">
        <v>850</v>
      </c>
      <c r="C14" s="347" t="s">
        <v>851</v>
      </c>
      <c r="D14" s="347"/>
      <c r="E14" s="349"/>
      <c r="F14" s="350"/>
    </row>
    <row r="15" spans="1:6" ht="153" x14ac:dyDescent="0.2">
      <c r="A15" s="345">
        <v>13</v>
      </c>
      <c r="B15" s="346" t="s">
        <v>852</v>
      </c>
      <c r="C15" s="347" t="s">
        <v>853</v>
      </c>
      <c r="D15" s="347"/>
      <c r="E15" s="349"/>
      <c r="F15" s="350"/>
    </row>
    <row r="16" spans="1:6" ht="76.5" x14ac:dyDescent="0.2">
      <c r="A16" s="345">
        <v>14</v>
      </c>
      <c r="B16" s="346" t="s">
        <v>854</v>
      </c>
      <c r="C16" s="347" t="s">
        <v>855</v>
      </c>
      <c r="D16" s="347"/>
      <c r="E16" s="349"/>
      <c r="F16" s="350"/>
    </row>
    <row r="17" spans="1:6" ht="153" x14ac:dyDescent="0.2">
      <c r="A17" s="345">
        <v>15</v>
      </c>
      <c r="B17" s="346" t="s">
        <v>856</v>
      </c>
      <c r="C17" s="347" t="s">
        <v>857</v>
      </c>
      <c r="D17" s="347"/>
      <c r="E17" s="349"/>
      <c r="F17" s="350"/>
    </row>
    <row r="18" spans="1:6" ht="191.25" x14ac:dyDescent="0.2">
      <c r="A18" s="345">
        <v>16</v>
      </c>
      <c r="B18" s="346" t="s">
        <v>648</v>
      </c>
      <c r="C18" s="347" t="s">
        <v>858</v>
      </c>
      <c r="D18" s="347"/>
      <c r="E18" s="349"/>
      <c r="F18" s="350"/>
    </row>
    <row r="19" spans="1:6" ht="114.75" x14ac:dyDescent="0.2">
      <c r="A19" s="345">
        <v>17</v>
      </c>
      <c r="B19" s="346" t="s">
        <v>650</v>
      </c>
      <c r="C19" s="347" t="s">
        <v>859</v>
      </c>
      <c r="D19" s="347"/>
      <c r="E19" s="349"/>
      <c r="F19" s="350"/>
    </row>
    <row r="20" spans="1:6" ht="102" x14ac:dyDescent="0.2">
      <c r="A20" s="345">
        <v>18</v>
      </c>
      <c r="B20" s="346" t="s">
        <v>652</v>
      </c>
      <c r="C20" s="347" t="s">
        <v>653</v>
      </c>
      <c r="D20" s="347"/>
      <c r="E20" s="349"/>
      <c r="F20" s="350"/>
    </row>
    <row r="21" spans="1:6" ht="102" x14ac:dyDescent="0.2">
      <c r="A21" s="345">
        <v>19</v>
      </c>
      <c r="B21" s="346" t="s">
        <v>654</v>
      </c>
      <c r="C21" s="347" t="s">
        <v>860</v>
      </c>
      <c r="D21" s="347"/>
      <c r="E21" s="349"/>
      <c r="F21" s="350"/>
    </row>
    <row r="22" spans="1:6" ht="15.75" x14ac:dyDescent="0.25">
      <c r="A22" s="638" t="s">
        <v>49</v>
      </c>
      <c r="B22" s="639"/>
      <c r="C22" s="639"/>
      <c r="D22" s="639"/>
      <c r="E22" s="639"/>
      <c r="F22" s="640"/>
    </row>
  </sheetData>
  <mergeCells count="3">
    <mergeCell ref="B1:C1"/>
    <mergeCell ref="D1:F1"/>
    <mergeCell ref="A22:F22"/>
  </mergeCells>
  <conditionalFormatting sqref="E3:E21">
    <cfRule type="cellIs" dxfId="8" priority="1" operator="equal">
      <formula>"N"</formula>
    </cfRule>
    <cfRule type="cellIs" dxfId="7" priority="2" operator="equal">
      <formula>"P"</formula>
    </cfRule>
    <cfRule type="cellIs" dxfId="6" priority="3" operator="equal">
      <formula>"F"</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2"/>
  <sheetViews>
    <sheetView workbookViewId="0">
      <selection activeCell="D7" sqref="D7"/>
    </sheetView>
  </sheetViews>
  <sheetFormatPr defaultRowHeight="12.75" x14ac:dyDescent="0.2"/>
  <cols>
    <col min="1" max="1" width="4.42578125" bestFit="1" customWidth="1"/>
    <col min="2" max="2" width="40.7109375" customWidth="1"/>
    <col min="3" max="3" width="32.28515625" customWidth="1"/>
    <col min="4" max="4" width="22.28515625" customWidth="1"/>
    <col min="5" max="5" width="7.28515625" bestFit="1" customWidth="1"/>
    <col min="6" max="6" width="25.42578125" bestFit="1" customWidth="1"/>
  </cols>
  <sheetData>
    <row r="1" spans="1:6" ht="28.9" customHeight="1" x14ac:dyDescent="0.2">
      <c r="A1" s="355"/>
      <c r="B1" s="630" t="s">
        <v>861</v>
      </c>
      <c r="C1" s="628"/>
      <c r="D1" s="629" t="s">
        <v>681</v>
      </c>
      <c r="E1" s="629"/>
      <c r="F1" s="629"/>
    </row>
    <row r="2" spans="1:6" ht="47.25" x14ac:dyDescent="0.2">
      <c r="A2" s="299" t="s">
        <v>12</v>
      </c>
      <c r="B2" s="300" t="s">
        <v>13</v>
      </c>
      <c r="C2" s="300" t="s">
        <v>9</v>
      </c>
      <c r="D2" s="300" t="s">
        <v>14</v>
      </c>
      <c r="E2" s="299" t="s">
        <v>10</v>
      </c>
      <c r="F2" s="301" t="s">
        <v>15</v>
      </c>
    </row>
    <row r="3" spans="1:6" ht="51" x14ac:dyDescent="0.2">
      <c r="A3" s="319">
        <v>1</v>
      </c>
      <c r="B3" s="324" t="s">
        <v>633</v>
      </c>
      <c r="C3" s="339" t="s">
        <v>862</v>
      </c>
      <c r="D3" s="314"/>
      <c r="E3" s="294"/>
      <c r="F3" s="315"/>
    </row>
    <row r="4" spans="1:6" ht="114.75" x14ac:dyDescent="0.2">
      <c r="A4" s="319">
        <v>2</v>
      </c>
      <c r="B4" s="338" t="s">
        <v>863</v>
      </c>
      <c r="C4" s="339" t="s">
        <v>864</v>
      </c>
      <c r="D4" s="351"/>
      <c r="E4" s="294"/>
      <c r="F4" s="315"/>
    </row>
    <row r="5" spans="1:6" ht="51" x14ac:dyDescent="0.2">
      <c r="A5" s="319">
        <v>3</v>
      </c>
      <c r="B5" s="324" t="s">
        <v>865</v>
      </c>
      <c r="C5" s="339" t="s">
        <v>866</v>
      </c>
      <c r="D5" s="335"/>
      <c r="E5" s="294"/>
      <c r="F5" s="315"/>
    </row>
    <row r="6" spans="1:6" ht="89.25" x14ac:dyDescent="0.2">
      <c r="A6" s="319">
        <v>4</v>
      </c>
      <c r="B6" s="324" t="s">
        <v>867</v>
      </c>
      <c r="C6" s="339" t="s">
        <v>868</v>
      </c>
      <c r="D6" s="314"/>
      <c r="E6" s="294"/>
      <c r="F6" s="315"/>
    </row>
    <row r="7" spans="1:6" ht="114.75" x14ac:dyDescent="0.2">
      <c r="A7" s="319">
        <v>5</v>
      </c>
      <c r="B7" s="324" t="s">
        <v>869</v>
      </c>
      <c r="C7" s="339" t="s">
        <v>870</v>
      </c>
      <c r="D7" s="314"/>
      <c r="E7" s="294"/>
      <c r="F7" s="315"/>
    </row>
    <row r="8" spans="1:6" ht="165.75" x14ac:dyDescent="0.2">
      <c r="A8" s="319">
        <v>6</v>
      </c>
      <c r="B8" s="324" t="s">
        <v>871</v>
      </c>
      <c r="C8" s="339" t="s">
        <v>872</v>
      </c>
      <c r="D8" s="314"/>
      <c r="E8" s="294"/>
      <c r="F8" s="315"/>
    </row>
    <row r="9" spans="1:6" ht="204" x14ac:dyDescent="0.2">
      <c r="A9" s="319">
        <v>7</v>
      </c>
      <c r="B9" s="324" t="s">
        <v>873</v>
      </c>
      <c r="C9" s="339" t="s">
        <v>874</v>
      </c>
      <c r="D9" s="314"/>
      <c r="E9" s="294"/>
      <c r="F9" s="315"/>
    </row>
    <row r="10" spans="1:6" ht="51" x14ac:dyDescent="0.2">
      <c r="A10" s="319">
        <v>8</v>
      </c>
      <c r="B10" s="324" t="s">
        <v>644</v>
      </c>
      <c r="C10" s="339" t="s">
        <v>875</v>
      </c>
      <c r="D10" s="314"/>
      <c r="E10" s="294"/>
      <c r="F10" s="315"/>
    </row>
    <row r="11" spans="1:6" ht="38.25" x14ac:dyDescent="0.2">
      <c r="A11" s="319">
        <v>9</v>
      </c>
      <c r="B11" s="324" t="s">
        <v>876</v>
      </c>
      <c r="C11" s="339" t="s">
        <v>877</v>
      </c>
      <c r="D11" s="314"/>
      <c r="E11" s="294"/>
      <c r="F11" s="315"/>
    </row>
    <row r="12" spans="1:6" ht="76.5" x14ac:dyDescent="0.2">
      <c r="A12" s="319">
        <v>10</v>
      </c>
      <c r="B12" s="324" t="s">
        <v>878</v>
      </c>
      <c r="C12" s="339" t="s">
        <v>879</v>
      </c>
      <c r="D12" s="314"/>
      <c r="E12" s="294"/>
      <c r="F12" s="315"/>
    </row>
    <row r="13" spans="1:6" ht="114.75" x14ac:dyDescent="0.2">
      <c r="A13" s="319">
        <v>11</v>
      </c>
      <c r="B13" s="324" t="s">
        <v>880</v>
      </c>
      <c r="C13" s="339" t="s">
        <v>881</v>
      </c>
      <c r="D13" s="314"/>
      <c r="E13" s="294"/>
      <c r="F13" s="315"/>
    </row>
    <row r="14" spans="1:6" ht="63.75" x14ac:dyDescent="0.2">
      <c r="A14" s="319">
        <v>12</v>
      </c>
      <c r="B14" s="324" t="s">
        <v>882</v>
      </c>
      <c r="C14" s="339" t="s">
        <v>883</v>
      </c>
      <c r="D14" s="314"/>
      <c r="E14" s="294"/>
      <c r="F14" s="315"/>
    </row>
    <row r="15" spans="1:6" ht="165.75" x14ac:dyDescent="0.2">
      <c r="A15" s="319">
        <v>13</v>
      </c>
      <c r="B15" s="324" t="s">
        <v>648</v>
      </c>
      <c r="C15" s="339" t="s">
        <v>884</v>
      </c>
      <c r="D15" s="314"/>
      <c r="E15" s="294"/>
      <c r="F15" s="315"/>
    </row>
    <row r="16" spans="1:6" ht="165.75" x14ac:dyDescent="0.2">
      <c r="A16" s="319">
        <v>14</v>
      </c>
      <c r="B16" s="324" t="s">
        <v>885</v>
      </c>
      <c r="C16" s="339" t="s">
        <v>886</v>
      </c>
      <c r="D16" s="314"/>
      <c r="E16" s="294"/>
      <c r="F16" s="315"/>
    </row>
    <row r="17" spans="1:6" ht="63.75" x14ac:dyDescent="0.2">
      <c r="A17" s="319">
        <v>15</v>
      </c>
      <c r="B17" s="324" t="s">
        <v>652</v>
      </c>
      <c r="C17" s="339" t="s">
        <v>887</v>
      </c>
      <c r="D17" s="314"/>
      <c r="E17" s="294"/>
      <c r="F17" s="315"/>
    </row>
    <row r="18" spans="1:6" ht="216.75" x14ac:dyDescent="0.2">
      <c r="A18" s="319">
        <v>16</v>
      </c>
      <c r="B18" s="324" t="s">
        <v>888</v>
      </c>
      <c r="C18" s="339" t="s">
        <v>889</v>
      </c>
      <c r="D18" s="314"/>
      <c r="E18" s="294"/>
      <c r="F18" s="315"/>
    </row>
    <row r="19" spans="1:6" ht="38.25" x14ac:dyDescent="0.2">
      <c r="A19" s="319">
        <v>17</v>
      </c>
      <c r="B19" s="324" t="s">
        <v>890</v>
      </c>
      <c r="C19" s="339" t="s">
        <v>891</v>
      </c>
      <c r="D19" s="314"/>
      <c r="E19" s="294"/>
      <c r="F19" s="315"/>
    </row>
    <row r="20" spans="1:6" ht="63.75" x14ac:dyDescent="0.2">
      <c r="A20" s="319">
        <v>18</v>
      </c>
      <c r="B20" s="324" t="s">
        <v>654</v>
      </c>
      <c r="C20" s="352" t="s">
        <v>892</v>
      </c>
      <c r="D20" s="314"/>
      <c r="E20" s="294"/>
      <c r="F20" s="315"/>
    </row>
    <row r="21" spans="1:6" ht="76.5" x14ac:dyDescent="0.2">
      <c r="A21" s="319">
        <v>19</v>
      </c>
      <c r="B21" s="324" t="s">
        <v>893</v>
      </c>
      <c r="C21" s="353" t="s">
        <v>894</v>
      </c>
      <c r="D21" s="314"/>
      <c r="E21" s="294"/>
      <c r="F21" s="315"/>
    </row>
    <row r="22" spans="1:6" ht="15.75" x14ac:dyDescent="0.2">
      <c r="A22" s="354"/>
      <c r="B22" s="641" t="s">
        <v>49</v>
      </c>
      <c r="C22" s="641"/>
      <c r="D22" s="641"/>
      <c r="E22" s="641"/>
      <c r="F22" s="641"/>
    </row>
  </sheetData>
  <mergeCells count="3">
    <mergeCell ref="B1:C1"/>
    <mergeCell ref="D1:F1"/>
    <mergeCell ref="B22:F22"/>
  </mergeCells>
  <conditionalFormatting sqref="E3:E21">
    <cfRule type="cellIs" dxfId="5" priority="1" operator="equal">
      <formula>"N"</formula>
    </cfRule>
    <cfRule type="cellIs" dxfId="4" priority="2" operator="equal">
      <formula>"P"</formula>
    </cfRule>
    <cfRule type="cellIs" dxfId="3" priority="3" operator="equal">
      <formula>"F"</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0"/>
  <sheetViews>
    <sheetView topLeftCell="A16" workbookViewId="0">
      <selection activeCell="H5" sqref="H5"/>
    </sheetView>
  </sheetViews>
  <sheetFormatPr defaultRowHeight="12.75" x14ac:dyDescent="0.2"/>
  <cols>
    <col min="1" max="1" width="5.7109375" style="33" customWidth="1"/>
    <col min="2" max="2" width="27" bestFit="1" customWidth="1"/>
    <col min="3" max="3" width="40.7109375" customWidth="1"/>
    <col min="4" max="4" width="32.28515625" customWidth="1"/>
    <col min="5" max="5" width="7.28515625" bestFit="1" customWidth="1"/>
    <col min="6" max="6" width="29" customWidth="1"/>
  </cols>
  <sheetData>
    <row r="1" spans="1:6" ht="28.9" customHeight="1" x14ac:dyDescent="0.2">
      <c r="A1" s="356"/>
      <c r="B1" s="630" t="s">
        <v>709</v>
      </c>
      <c r="C1" s="642"/>
      <c r="D1" s="633" t="s">
        <v>657</v>
      </c>
      <c r="E1" s="633"/>
      <c r="F1" s="633"/>
    </row>
    <row r="2" spans="1:6" ht="31.5" x14ac:dyDescent="0.2">
      <c r="A2" s="300"/>
      <c r="B2" s="300" t="s">
        <v>13</v>
      </c>
      <c r="C2" s="300" t="s">
        <v>9</v>
      </c>
      <c r="D2" s="300" t="s">
        <v>14</v>
      </c>
      <c r="E2" s="299" t="s">
        <v>10</v>
      </c>
      <c r="F2" s="301" t="s">
        <v>15</v>
      </c>
    </row>
    <row r="3" spans="1:6" ht="75" x14ac:dyDescent="0.2">
      <c r="A3" s="33">
        <v>1</v>
      </c>
      <c r="B3" s="320" t="s">
        <v>633</v>
      </c>
      <c r="C3" s="320" t="s">
        <v>710</v>
      </c>
      <c r="D3" s="314"/>
      <c r="E3" s="294"/>
      <c r="F3" s="315"/>
    </row>
    <row r="4" spans="1:6" ht="90" x14ac:dyDescent="0.2">
      <c r="A4" s="33">
        <v>2</v>
      </c>
      <c r="B4" s="320" t="s">
        <v>634</v>
      </c>
      <c r="C4" s="320" t="s">
        <v>711</v>
      </c>
      <c r="D4" s="314"/>
      <c r="E4" s="294"/>
      <c r="F4" s="315"/>
    </row>
    <row r="5" spans="1:6" ht="75" x14ac:dyDescent="0.2">
      <c r="A5" s="33">
        <v>3</v>
      </c>
      <c r="B5" s="320" t="s">
        <v>636</v>
      </c>
      <c r="C5" s="320" t="s">
        <v>712</v>
      </c>
      <c r="D5" s="314"/>
      <c r="E5" s="294"/>
      <c r="F5" s="315"/>
    </row>
    <row r="6" spans="1:6" ht="75" x14ac:dyDescent="0.2">
      <c r="A6" s="33">
        <v>4</v>
      </c>
      <c r="B6" s="320" t="s">
        <v>690</v>
      </c>
      <c r="C6" s="320" t="s">
        <v>713</v>
      </c>
      <c r="D6" s="314"/>
      <c r="E6" s="294"/>
      <c r="F6" s="315"/>
    </row>
    <row r="7" spans="1:6" ht="75" x14ac:dyDescent="0.2">
      <c r="A7" s="33">
        <v>5</v>
      </c>
      <c r="B7" s="320" t="s">
        <v>644</v>
      </c>
      <c r="C7" s="320" t="s">
        <v>714</v>
      </c>
      <c r="D7" s="314"/>
      <c r="E7" s="294"/>
      <c r="F7" s="315"/>
    </row>
    <row r="8" spans="1:6" ht="150" x14ac:dyDescent="0.2">
      <c r="A8" s="33">
        <v>6</v>
      </c>
      <c r="B8" s="320" t="s">
        <v>715</v>
      </c>
      <c r="C8" s="320" t="s">
        <v>716</v>
      </c>
      <c r="D8" s="314"/>
      <c r="E8" s="294"/>
      <c r="F8" s="315"/>
    </row>
    <row r="9" spans="1:6" ht="90" x14ac:dyDescent="0.2">
      <c r="A9" s="33">
        <v>7</v>
      </c>
      <c r="B9" s="320" t="s">
        <v>697</v>
      </c>
      <c r="C9" s="320" t="s">
        <v>698</v>
      </c>
      <c r="D9" s="314"/>
      <c r="E9" s="294"/>
      <c r="F9" s="315"/>
    </row>
    <row r="10" spans="1:6" ht="105" x14ac:dyDescent="0.2">
      <c r="A10" s="33">
        <v>8</v>
      </c>
      <c r="B10" s="320" t="s">
        <v>717</v>
      </c>
      <c r="C10" s="320" t="s">
        <v>718</v>
      </c>
      <c r="D10" s="314"/>
      <c r="E10" s="294"/>
      <c r="F10" s="315"/>
    </row>
    <row r="11" spans="1:6" ht="75" x14ac:dyDescent="0.2">
      <c r="A11" s="33">
        <v>9</v>
      </c>
      <c r="B11" s="320" t="s">
        <v>654</v>
      </c>
      <c r="C11" s="320" t="s">
        <v>719</v>
      </c>
      <c r="D11" s="314"/>
      <c r="E11" s="294"/>
      <c r="F11" s="315"/>
    </row>
    <row r="12" spans="1:6" ht="60" x14ac:dyDescent="0.2">
      <c r="A12" s="33">
        <v>10</v>
      </c>
      <c r="B12" s="320" t="s">
        <v>720</v>
      </c>
      <c r="C12" s="320" t="s">
        <v>721</v>
      </c>
      <c r="D12" s="317"/>
      <c r="E12" s="294"/>
      <c r="F12" s="318"/>
    </row>
    <row r="13" spans="1:6" ht="105" x14ac:dyDescent="0.2">
      <c r="A13" s="33">
        <v>11</v>
      </c>
      <c r="B13" s="320" t="s">
        <v>722</v>
      </c>
      <c r="C13" s="320" t="s">
        <v>723</v>
      </c>
      <c r="D13" s="317"/>
      <c r="E13" s="294"/>
      <c r="F13" s="318"/>
    </row>
    <row r="14" spans="1:6" ht="105" x14ac:dyDescent="0.2">
      <c r="A14" s="33">
        <v>12</v>
      </c>
      <c r="B14" s="320" t="s">
        <v>724</v>
      </c>
      <c r="C14" s="320" t="s">
        <v>725</v>
      </c>
      <c r="D14" s="314"/>
      <c r="E14" s="294"/>
      <c r="F14" s="315"/>
    </row>
    <row r="15" spans="1:6" ht="30" x14ac:dyDescent="0.2">
      <c r="A15" s="33">
        <v>13</v>
      </c>
      <c r="B15" s="320" t="s">
        <v>726</v>
      </c>
      <c r="C15" s="320" t="s">
        <v>727</v>
      </c>
      <c r="D15" s="314"/>
      <c r="E15" s="294"/>
      <c r="F15" s="315"/>
    </row>
    <row r="16" spans="1:6" ht="195" x14ac:dyDescent="0.2">
      <c r="A16" s="33">
        <v>14</v>
      </c>
      <c r="B16" s="320" t="s">
        <v>728</v>
      </c>
      <c r="C16" s="320" t="s">
        <v>729</v>
      </c>
      <c r="D16" s="314"/>
      <c r="E16" s="294"/>
      <c r="F16" s="315"/>
    </row>
    <row r="17" spans="1:6" ht="135" x14ac:dyDescent="0.2">
      <c r="A17" s="33">
        <v>15</v>
      </c>
      <c r="B17" s="320" t="s">
        <v>730</v>
      </c>
      <c r="C17" s="320" t="s">
        <v>731</v>
      </c>
      <c r="D17" s="314"/>
      <c r="E17" s="294"/>
      <c r="F17" s="315"/>
    </row>
    <row r="18" spans="1:6" ht="60" x14ac:dyDescent="0.2">
      <c r="A18" s="33">
        <v>16</v>
      </c>
      <c r="B18" s="320" t="s">
        <v>732</v>
      </c>
      <c r="C18" s="320" t="s">
        <v>733</v>
      </c>
      <c r="D18" s="314"/>
      <c r="E18" s="294"/>
      <c r="F18" s="315"/>
    </row>
    <row r="19" spans="1:6" ht="150" x14ac:dyDescent="0.2">
      <c r="A19" s="33">
        <v>17</v>
      </c>
      <c r="B19" s="320" t="s">
        <v>734</v>
      </c>
      <c r="C19" s="320" t="s">
        <v>735</v>
      </c>
      <c r="D19" s="314"/>
      <c r="E19" s="294"/>
      <c r="F19" s="315"/>
    </row>
    <row r="20" spans="1:6" ht="15.75" x14ac:dyDescent="0.2">
      <c r="B20" s="631" t="s">
        <v>49</v>
      </c>
      <c r="C20" s="631"/>
      <c r="D20" s="631"/>
      <c r="E20" s="631"/>
      <c r="F20" s="631"/>
    </row>
  </sheetData>
  <mergeCells count="3">
    <mergeCell ref="B1:C1"/>
    <mergeCell ref="D1:F1"/>
    <mergeCell ref="B20:F20"/>
  </mergeCells>
  <conditionalFormatting sqref="E3:E19">
    <cfRule type="cellIs" dxfId="2" priority="1" operator="equal">
      <formula>"N"</formula>
    </cfRule>
    <cfRule type="cellIs" dxfId="1" priority="2" operator="equal">
      <formula>"P"</formula>
    </cfRule>
    <cfRule type="cellIs" dxfId="0" priority="3" operator="equal">
      <formula>"F"</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7"/>
  <sheetViews>
    <sheetView zoomScale="70" zoomScaleNormal="70" zoomScaleSheetLayoutView="75" workbookViewId="0">
      <selection activeCell="G93" sqref="G93"/>
    </sheetView>
  </sheetViews>
  <sheetFormatPr defaultRowHeight="23.25" x14ac:dyDescent="0.2"/>
  <cols>
    <col min="1" max="1" width="9.42578125" style="1" customWidth="1"/>
    <col min="2" max="2" width="6" style="218" customWidth="1"/>
    <col min="3" max="3" width="32.42578125" style="219" customWidth="1"/>
    <col min="4" max="4" width="36.7109375" style="54" customWidth="1"/>
    <col min="5" max="5" width="16.28515625" style="54" customWidth="1"/>
    <col min="6" max="6" width="9.42578125" style="33" customWidth="1"/>
    <col min="7" max="7" width="10" style="33" customWidth="1"/>
    <col min="8" max="8" width="9.42578125" style="1" customWidth="1"/>
    <col min="9" max="9" width="33.42578125" style="220" customWidth="1"/>
    <col min="10" max="10" width="40.42578125" style="221" customWidth="1"/>
    <col min="11" max="11" width="37.42578125" customWidth="1"/>
    <col min="257" max="257" width="9.42578125" customWidth="1"/>
    <col min="258" max="258" width="6" customWidth="1"/>
    <col min="259" max="259" width="32.42578125" customWidth="1"/>
    <col min="260" max="260" width="36.7109375" customWidth="1"/>
    <col min="261" max="261" width="16.28515625" customWidth="1"/>
    <col min="262" max="262" width="9.42578125" customWidth="1"/>
    <col min="263" max="263" width="10" customWidth="1"/>
    <col min="264" max="264" width="9.42578125" customWidth="1"/>
    <col min="265" max="265" width="33.42578125" customWidth="1"/>
    <col min="266" max="266" width="40.42578125" customWidth="1"/>
    <col min="267" max="267" width="37.42578125" customWidth="1"/>
    <col min="513" max="513" width="9.42578125" customWidth="1"/>
    <col min="514" max="514" width="6" customWidth="1"/>
    <col min="515" max="515" width="32.42578125" customWidth="1"/>
    <col min="516" max="516" width="36.7109375" customWidth="1"/>
    <col min="517" max="517" width="16.28515625" customWidth="1"/>
    <col min="518" max="518" width="9.42578125" customWidth="1"/>
    <col min="519" max="519" width="10" customWidth="1"/>
    <col min="520" max="520" width="9.42578125" customWidth="1"/>
    <col min="521" max="521" width="33.42578125" customWidth="1"/>
    <col min="522" max="522" width="40.42578125" customWidth="1"/>
    <col min="523" max="523" width="37.42578125" customWidth="1"/>
    <col min="769" max="769" width="9.42578125" customWidth="1"/>
    <col min="770" max="770" width="6" customWidth="1"/>
    <col min="771" max="771" width="32.42578125" customWidth="1"/>
    <col min="772" max="772" width="36.7109375" customWidth="1"/>
    <col min="773" max="773" width="16.28515625" customWidth="1"/>
    <col min="774" max="774" width="9.42578125" customWidth="1"/>
    <col min="775" max="775" width="10" customWidth="1"/>
    <col min="776" max="776" width="9.42578125" customWidth="1"/>
    <col min="777" max="777" width="33.42578125" customWidth="1"/>
    <col min="778" max="778" width="40.42578125" customWidth="1"/>
    <col min="779" max="779" width="37.42578125" customWidth="1"/>
    <col min="1025" max="1025" width="9.42578125" customWidth="1"/>
    <col min="1026" max="1026" width="6" customWidth="1"/>
    <col min="1027" max="1027" width="32.42578125" customWidth="1"/>
    <col min="1028" max="1028" width="36.7109375" customWidth="1"/>
    <col min="1029" max="1029" width="16.28515625" customWidth="1"/>
    <col min="1030" max="1030" width="9.42578125" customWidth="1"/>
    <col min="1031" max="1031" width="10" customWidth="1"/>
    <col min="1032" max="1032" width="9.42578125" customWidth="1"/>
    <col min="1033" max="1033" width="33.42578125" customWidth="1"/>
    <col min="1034" max="1034" width="40.42578125" customWidth="1"/>
    <col min="1035" max="1035" width="37.42578125" customWidth="1"/>
    <col min="1281" max="1281" width="9.42578125" customWidth="1"/>
    <col min="1282" max="1282" width="6" customWidth="1"/>
    <col min="1283" max="1283" width="32.42578125" customWidth="1"/>
    <col min="1284" max="1284" width="36.7109375" customWidth="1"/>
    <col min="1285" max="1285" width="16.28515625" customWidth="1"/>
    <col min="1286" max="1286" width="9.42578125" customWidth="1"/>
    <col min="1287" max="1287" width="10" customWidth="1"/>
    <col min="1288" max="1288" width="9.42578125" customWidth="1"/>
    <col min="1289" max="1289" width="33.42578125" customWidth="1"/>
    <col min="1290" max="1290" width="40.42578125" customWidth="1"/>
    <col min="1291" max="1291" width="37.42578125" customWidth="1"/>
    <col min="1537" max="1537" width="9.42578125" customWidth="1"/>
    <col min="1538" max="1538" width="6" customWidth="1"/>
    <col min="1539" max="1539" width="32.42578125" customWidth="1"/>
    <col min="1540" max="1540" width="36.7109375" customWidth="1"/>
    <col min="1541" max="1541" width="16.28515625" customWidth="1"/>
    <col min="1542" max="1542" width="9.42578125" customWidth="1"/>
    <col min="1543" max="1543" width="10" customWidth="1"/>
    <col min="1544" max="1544" width="9.42578125" customWidth="1"/>
    <col min="1545" max="1545" width="33.42578125" customWidth="1"/>
    <col min="1546" max="1546" width="40.42578125" customWidth="1"/>
    <col min="1547" max="1547" width="37.42578125" customWidth="1"/>
    <col min="1793" max="1793" width="9.42578125" customWidth="1"/>
    <col min="1794" max="1794" width="6" customWidth="1"/>
    <col min="1795" max="1795" width="32.42578125" customWidth="1"/>
    <col min="1796" max="1796" width="36.7109375" customWidth="1"/>
    <col min="1797" max="1797" width="16.28515625" customWidth="1"/>
    <col min="1798" max="1798" width="9.42578125" customWidth="1"/>
    <col min="1799" max="1799" width="10" customWidth="1"/>
    <col min="1800" max="1800" width="9.42578125" customWidth="1"/>
    <col min="1801" max="1801" width="33.42578125" customWidth="1"/>
    <col min="1802" max="1802" width="40.42578125" customWidth="1"/>
    <col min="1803" max="1803" width="37.42578125" customWidth="1"/>
    <col min="2049" max="2049" width="9.42578125" customWidth="1"/>
    <col min="2050" max="2050" width="6" customWidth="1"/>
    <col min="2051" max="2051" width="32.42578125" customWidth="1"/>
    <col min="2052" max="2052" width="36.7109375" customWidth="1"/>
    <col min="2053" max="2053" width="16.28515625" customWidth="1"/>
    <col min="2054" max="2054" width="9.42578125" customWidth="1"/>
    <col min="2055" max="2055" width="10" customWidth="1"/>
    <col min="2056" max="2056" width="9.42578125" customWidth="1"/>
    <col min="2057" max="2057" width="33.42578125" customWidth="1"/>
    <col min="2058" max="2058" width="40.42578125" customWidth="1"/>
    <col min="2059" max="2059" width="37.42578125" customWidth="1"/>
    <col min="2305" max="2305" width="9.42578125" customWidth="1"/>
    <col min="2306" max="2306" width="6" customWidth="1"/>
    <col min="2307" max="2307" width="32.42578125" customWidth="1"/>
    <col min="2308" max="2308" width="36.7109375" customWidth="1"/>
    <col min="2309" max="2309" width="16.28515625" customWidth="1"/>
    <col min="2310" max="2310" width="9.42578125" customWidth="1"/>
    <col min="2311" max="2311" width="10" customWidth="1"/>
    <col min="2312" max="2312" width="9.42578125" customWidth="1"/>
    <col min="2313" max="2313" width="33.42578125" customWidth="1"/>
    <col min="2314" max="2314" width="40.42578125" customWidth="1"/>
    <col min="2315" max="2315" width="37.42578125" customWidth="1"/>
    <col min="2561" max="2561" width="9.42578125" customWidth="1"/>
    <col min="2562" max="2562" width="6" customWidth="1"/>
    <col min="2563" max="2563" width="32.42578125" customWidth="1"/>
    <col min="2564" max="2564" width="36.7109375" customWidth="1"/>
    <col min="2565" max="2565" width="16.28515625" customWidth="1"/>
    <col min="2566" max="2566" width="9.42578125" customWidth="1"/>
    <col min="2567" max="2567" width="10" customWidth="1"/>
    <col min="2568" max="2568" width="9.42578125" customWidth="1"/>
    <col min="2569" max="2569" width="33.42578125" customWidth="1"/>
    <col min="2570" max="2570" width="40.42578125" customWidth="1"/>
    <col min="2571" max="2571" width="37.42578125" customWidth="1"/>
    <col min="2817" max="2817" width="9.42578125" customWidth="1"/>
    <col min="2818" max="2818" width="6" customWidth="1"/>
    <col min="2819" max="2819" width="32.42578125" customWidth="1"/>
    <col min="2820" max="2820" width="36.7109375" customWidth="1"/>
    <col min="2821" max="2821" width="16.28515625" customWidth="1"/>
    <col min="2822" max="2822" width="9.42578125" customWidth="1"/>
    <col min="2823" max="2823" width="10" customWidth="1"/>
    <col min="2824" max="2824" width="9.42578125" customWidth="1"/>
    <col min="2825" max="2825" width="33.42578125" customWidth="1"/>
    <col min="2826" max="2826" width="40.42578125" customWidth="1"/>
    <col min="2827" max="2827" width="37.42578125" customWidth="1"/>
    <col min="3073" max="3073" width="9.42578125" customWidth="1"/>
    <col min="3074" max="3074" width="6" customWidth="1"/>
    <col min="3075" max="3075" width="32.42578125" customWidth="1"/>
    <col min="3076" max="3076" width="36.7109375" customWidth="1"/>
    <col min="3077" max="3077" width="16.28515625" customWidth="1"/>
    <col min="3078" max="3078" width="9.42578125" customWidth="1"/>
    <col min="3079" max="3079" width="10" customWidth="1"/>
    <col min="3080" max="3080" width="9.42578125" customWidth="1"/>
    <col min="3081" max="3081" width="33.42578125" customWidth="1"/>
    <col min="3082" max="3082" width="40.42578125" customWidth="1"/>
    <col min="3083" max="3083" width="37.42578125" customWidth="1"/>
    <col min="3329" max="3329" width="9.42578125" customWidth="1"/>
    <col min="3330" max="3330" width="6" customWidth="1"/>
    <col min="3331" max="3331" width="32.42578125" customWidth="1"/>
    <col min="3332" max="3332" width="36.7109375" customWidth="1"/>
    <col min="3333" max="3333" width="16.28515625" customWidth="1"/>
    <col min="3334" max="3334" width="9.42578125" customWidth="1"/>
    <col min="3335" max="3335" width="10" customWidth="1"/>
    <col min="3336" max="3336" width="9.42578125" customWidth="1"/>
    <col min="3337" max="3337" width="33.42578125" customWidth="1"/>
    <col min="3338" max="3338" width="40.42578125" customWidth="1"/>
    <col min="3339" max="3339" width="37.42578125" customWidth="1"/>
    <col min="3585" max="3585" width="9.42578125" customWidth="1"/>
    <col min="3586" max="3586" width="6" customWidth="1"/>
    <col min="3587" max="3587" width="32.42578125" customWidth="1"/>
    <col min="3588" max="3588" width="36.7109375" customWidth="1"/>
    <col min="3589" max="3589" width="16.28515625" customWidth="1"/>
    <col min="3590" max="3590" width="9.42578125" customWidth="1"/>
    <col min="3591" max="3591" width="10" customWidth="1"/>
    <col min="3592" max="3592" width="9.42578125" customWidth="1"/>
    <col min="3593" max="3593" width="33.42578125" customWidth="1"/>
    <col min="3594" max="3594" width="40.42578125" customWidth="1"/>
    <col min="3595" max="3595" width="37.42578125" customWidth="1"/>
    <col min="3841" max="3841" width="9.42578125" customWidth="1"/>
    <col min="3842" max="3842" width="6" customWidth="1"/>
    <col min="3843" max="3843" width="32.42578125" customWidth="1"/>
    <col min="3844" max="3844" width="36.7109375" customWidth="1"/>
    <col min="3845" max="3845" width="16.28515625" customWidth="1"/>
    <col min="3846" max="3846" width="9.42578125" customWidth="1"/>
    <col min="3847" max="3847" width="10" customWidth="1"/>
    <col min="3848" max="3848" width="9.42578125" customWidth="1"/>
    <col min="3849" max="3849" width="33.42578125" customWidth="1"/>
    <col min="3850" max="3850" width="40.42578125" customWidth="1"/>
    <col min="3851" max="3851" width="37.42578125" customWidth="1"/>
    <col min="4097" max="4097" width="9.42578125" customWidth="1"/>
    <col min="4098" max="4098" width="6" customWidth="1"/>
    <col min="4099" max="4099" width="32.42578125" customWidth="1"/>
    <col min="4100" max="4100" width="36.7109375" customWidth="1"/>
    <col min="4101" max="4101" width="16.28515625" customWidth="1"/>
    <col min="4102" max="4102" width="9.42578125" customWidth="1"/>
    <col min="4103" max="4103" width="10" customWidth="1"/>
    <col min="4104" max="4104" width="9.42578125" customWidth="1"/>
    <col min="4105" max="4105" width="33.42578125" customWidth="1"/>
    <col min="4106" max="4106" width="40.42578125" customWidth="1"/>
    <col min="4107" max="4107" width="37.42578125" customWidth="1"/>
    <col min="4353" max="4353" width="9.42578125" customWidth="1"/>
    <col min="4354" max="4354" width="6" customWidth="1"/>
    <col min="4355" max="4355" width="32.42578125" customWidth="1"/>
    <col min="4356" max="4356" width="36.7109375" customWidth="1"/>
    <col min="4357" max="4357" width="16.28515625" customWidth="1"/>
    <col min="4358" max="4358" width="9.42578125" customWidth="1"/>
    <col min="4359" max="4359" width="10" customWidth="1"/>
    <col min="4360" max="4360" width="9.42578125" customWidth="1"/>
    <col min="4361" max="4361" width="33.42578125" customWidth="1"/>
    <col min="4362" max="4362" width="40.42578125" customWidth="1"/>
    <col min="4363" max="4363" width="37.42578125" customWidth="1"/>
    <col min="4609" max="4609" width="9.42578125" customWidth="1"/>
    <col min="4610" max="4610" width="6" customWidth="1"/>
    <col min="4611" max="4611" width="32.42578125" customWidth="1"/>
    <col min="4612" max="4612" width="36.7109375" customWidth="1"/>
    <col min="4613" max="4613" width="16.28515625" customWidth="1"/>
    <col min="4614" max="4614" width="9.42578125" customWidth="1"/>
    <col min="4615" max="4615" width="10" customWidth="1"/>
    <col min="4616" max="4616" width="9.42578125" customWidth="1"/>
    <col min="4617" max="4617" width="33.42578125" customWidth="1"/>
    <col min="4618" max="4618" width="40.42578125" customWidth="1"/>
    <col min="4619" max="4619" width="37.42578125" customWidth="1"/>
    <col min="4865" max="4865" width="9.42578125" customWidth="1"/>
    <col min="4866" max="4866" width="6" customWidth="1"/>
    <col min="4867" max="4867" width="32.42578125" customWidth="1"/>
    <col min="4868" max="4868" width="36.7109375" customWidth="1"/>
    <col min="4869" max="4869" width="16.28515625" customWidth="1"/>
    <col min="4870" max="4870" width="9.42578125" customWidth="1"/>
    <col min="4871" max="4871" width="10" customWidth="1"/>
    <col min="4872" max="4872" width="9.42578125" customWidth="1"/>
    <col min="4873" max="4873" width="33.42578125" customWidth="1"/>
    <col min="4874" max="4874" width="40.42578125" customWidth="1"/>
    <col min="4875" max="4875" width="37.42578125" customWidth="1"/>
    <col min="5121" max="5121" width="9.42578125" customWidth="1"/>
    <col min="5122" max="5122" width="6" customWidth="1"/>
    <col min="5123" max="5123" width="32.42578125" customWidth="1"/>
    <col min="5124" max="5124" width="36.7109375" customWidth="1"/>
    <col min="5125" max="5125" width="16.28515625" customWidth="1"/>
    <col min="5126" max="5126" width="9.42578125" customWidth="1"/>
    <col min="5127" max="5127" width="10" customWidth="1"/>
    <col min="5128" max="5128" width="9.42578125" customWidth="1"/>
    <col min="5129" max="5129" width="33.42578125" customWidth="1"/>
    <col min="5130" max="5130" width="40.42578125" customWidth="1"/>
    <col min="5131" max="5131" width="37.42578125" customWidth="1"/>
    <col min="5377" max="5377" width="9.42578125" customWidth="1"/>
    <col min="5378" max="5378" width="6" customWidth="1"/>
    <col min="5379" max="5379" width="32.42578125" customWidth="1"/>
    <col min="5380" max="5380" width="36.7109375" customWidth="1"/>
    <col min="5381" max="5381" width="16.28515625" customWidth="1"/>
    <col min="5382" max="5382" width="9.42578125" customWidth="1"/>
    <col min="5383" max="5383" width="10" customWidth="1"/>
    <col min="5384" max="5384" width="9.42578125" customWidth="1"/>
    <col min="5385" max="5385" width="33.42578125" customWidth="1"/>
    <col min="5386" max="5386" width="40.42578125" customWidth="1"/>
    <col min="5387" max="5387" width="37.42578125" customWidth="1"/>
    <col min="5633" max="5633" width="9.42578125" customWidth="1"/>
    <col min="5634" max="5634" width="6" customWidth="1"/>
    <col min="5635" max="5635" width="32.42578125" customWidth="1"/>
    <col min="5636" max="5636" width="36.7109375" customWidth="1"/>
    <col min="5637" max="5637" width="16.28515625" customWidth="1"/>
    <col min="5638" max="5638" width="9.42578125" customWidth="1"/>
    <col min="5639" max="5639" width="10" customWidth="1"/>
    <col min="5640" max="5640" width="9.42578125" customWidth="1"/>
    <col min="5641" max="5641" width="33.42578125" customWidth="1"/>
    <col min="5642" max="5642" width="40.42578125" customWidth="1"/>
    <col min="5643" max="5643" width="37.42578125" customWidth="1"/>
    <col min="5889" max="5889" width="9.42578125" customWidth="1"/>
    <col min="5890" max="5890" width="6" customWidth="1"/>
    <col min="5891" max="5891" width="32.42578125" customWidth="1"/>
    <col min="5892" max="5892" width="36.7109375" customWidth="1"/>
    <col min="5893" max="5893" width="16.28515625" customWidth="1"/>
    <col min="5894" max="5894" width="9.42578125" customWidth="1"/>
    <col min="5895" max="5895" width="10" customWidth="1"/>
    <col min="5896" max="5896" width="9.42578125" customWidth="1"/>
    <col min="5897" max="5897" width="33.42578125" customWidth="1"/>
    <col min="5898" max="5898" width="40.42578125" customWidth="1"/>
    <col min="5899" max="5899" width="37.42578125" customWidth="1"/>
    <col min="6145" max="6145" width="9.42578125" customWidth="1"/>
    <col min="6146" max="6146" width="6" customWidth="1"/>
    <col min="6147" max="6147" width="32.42578125" customWidth="1"/>
    <col min="6148" max="6148" width="36.7109375" customWidth="1"/>
    <col min="6149" max="6149" width="16.28515625" customWidth="1"/>
    <col min="6150" max="6150" width="9.42578125" customWidth="1"/>
    <col min="6151" max="6151" width="10" customWidth="1"/>
    <col min="6152" max="6152" width="9.42578125" customWidth="1"/>
    <col min="6153" max="6153" width="33.42578125" customWidth="1"/>
    <col min="6154" max="6154" width="40.42578125" customWidth="1"/>
    <col min="6155" max="6155" width="37.42578125" customWidth="1"/>
    <col min="6401" max="6401" width="9.42578125" customWidth="1"/>
    <col min="6402" max="6402" width="6" customWidth="1"/>
    <col min="6403" max="6403" width="32.42578125" customWidth="1"/>
    <col min="6404" max="6404" width="36.7109375" customWidth="1"/>
    <col min="6405" max="6405" width="16.28515625" customWidth="1"/>
    <col min="6406" max="6406" width="9.42578125" customWidth="1"/>
    <col min="6407" max="6407" width="10" customWidth="1"/>
    <col min="6408" max="6408" width="9.42578125" customWidth="1"/>
    <col min="6409" max="6409" width="33.42578125" customWidth="1"/>
    <col min="6410" max="6410" width="40.42578125" customWidth="1"/>
    <col min="6411" max="6411" width="37.42578125" customWidth="1"/>
    <col min="6657" max="6657" width="9.42578125" customWidth="1"/>
    <col min="6658" max="6658" width="6" customWidth="1"/>
    <col min="6659" max="6659" width="32.42578125" customWidth="1"/>
    <col min="6660" max="6660" width="36.7109375" customWidth="1"/>
    <col min="6661" max="6661" width="16.28515625" customWidth="1"/>
    <col min="6662" max="6662" width="9.42578125" customWidth="1"/>
    <col min="6663" max="6663" width="10" customWidth="1"/>
    <col min="6664" max="6664" width="9.42578125" customWidth="1"/>
    <col min="6665" max="6665" width="33.42578125" customWidth="1"/>
    <col min="6666" max="6666" width="40.42578125" customWidth="1"/>
    <col min="6667" max="6667" width="37.42578125" customWidth="1"/>
    <col min="6913" max="6913" width="9.42578125" customWidth="1"/>
    <col min="6914" max="6914" width="6" customWidth="1"/>
    <col min="6915" max="6915" width="32.42578125" customWidth="1"/>
    <col min="6916" max="6916" width="36.7109375" customWidth="1"/>
    <col min="6917" max="6917" width="16.28515625" customWidth="1"/>
    <col min="6918" max="6918" width="9.42578125" customWidth="1"/>
    <col min="6919" max="6919" width="10" customWidth="1"/>
    <col min="6920" max="6920" width="9.42578125" customWidth="1"/>
    <col min="6921" max="6921" width="33.42578125" customWidth="1"/>
    <col min="6922" max="6922" width="40.42578125" customWidth="1"/>
    <col min="6923" max="6923" width="37.42578125" customWidth="1"/>
    <col min="7169" max="7169" width="9.42578125" customWidth="1"/>
    <col min="7170" max="7170" width="6" customWidth="1"/>
    <col min="7171" max="7171" width="32.42578125" customWidth="1"/>
    <col min="7172" max="7172" width="36.7109375" customWidth="1"/>
    <col min="7173" max="7173" width="16.28515625" customWidth="1"/>
    <col min="7174" max="7174" width="9.42578125" customWidth="1"/>
    <col min="7175" max="7175" width="10" customWidth="1"/>
    <col min="7176" max="7176" width="9.42578125" customWidth="1"/>
    <col min="7177" max="7177" width="33.42578125" customWidth="1"/>
    <col min="7178" max="7178" width="40.42578125" customWidth="1"/>
    <col min="7179" max="7179" width="37.42578125" customWidth="1"/>
    <col min="7425" max="7425" width="9.42578125" customWidth="1"/>
    <col min="7426" max="7426" width="6" customWidth="1"/>
    <col min="7427" max="7427" width="32.42578125" customWidth="1"/>
    <col min="7428" max="7428" width="36.7109375" customWidth="1"/>
    <col min="7429" max="7429" width="16.28515625" customWidth="1"/>
    <col min="7430" max="7430" width="9.42578125" customWidth="1"/>
    <col min="7431" max="7431" width="10" customWidth="1"/>
    <col min="7432" max="7432" width="9.42578125" customWidth="1"/>
    <col min="7433" max="7433" width="33.42578125" customWidth="1"/>
    <col min="7434" max="7434" width="40.42578125" customWidth="1"/>
    <col min="7435" max="7435" width="37.42578125" customWidth="1"/>
    <col min="7681" max="7681" width="9.42578125" customWidth="1"/>
    <col min="7682" max="7682" width="6" customWidth="1"/>
    <col min="7683" max="7683" width="32.42578125" customWidth="1"/>
    <col min="7684" max="7684" width="36.7109375" customWidth="1"/>
    <col min="7685" max="7685" width="16.28515625" customWidth="1"/>
    <col min="7686" max="7686" width="9.42578125" customWidth="1"/>
    <col min="7687" max="7687" width="10" customWidth="1"/>
    <col min="7688" max="7688" width="9.42578125" customWidth="1"/>
    <col min="7689" max="7689" width="33.42578125" customWidth="1"/>
    <col min="7690" max="7690" width="40.42578125" customWidth="1"/>
    <col min="7691" max="7691" width="37.42578125" customWidth="1"/>
    <col min="7937" max="7937" width="9.42578125" customWidth="1"/>
    <col min="7938" max="7938" width="6" customWidth="1"/>
    <col min="7939" max="7939" width="32.42578125" customWidth="1"/>
    <col min="7940" max="7940" width="36.7109375" customWidth="1"/>
    <col min="7941" max="7941" width="16.28515625" customWidth="1"/>
    <col min="7942" max="7942" width="9.42578125" customWidth="1"/>
    <col min="7943" max="7943" width="10" customWidth="1"/>
    <col min="7944" max="7944" width="9.42578125" customWidth="1"/>
    <col min="7945" max="7945" width="33.42578125" customWidth="1"/>
    <col min="7946" max="7946" width="40.42578125" customWidth="1"/>
    <col min="7947" max="7947" width="37.42578125" customWidth="1"/>
    <col min="8193" max="8193" width="9.42578125" customWidth="1"/>
    <col min="8194" max="8194" width="6" customWidth="1"/>
    <col min="8195" max="8195" width="32.42578125" customWidth="1"/>
    <col min="8196" max="8196" width="36.7109375" customWidth="1"/>
    <col min="8197" max="8197" width="16.28515625" customWidth="1"/>
    <col min="8198" max="8198" width="9.42578125" customWidth="1"/>
    <col min="8199" max="8199" width="10" customWidth="1"/>
    <col min="8200" max="8200" width="9.42578125" customWidth="1"/>
    <col min="8201" max="8201" width="33.42578125" customWidth="1"/>
    <col min="8202" max="8202" width="40.42578125" customWidth="1"/>
    <col min="8203" max="8203" width="37.42578125" customWidth="1"/>
    <col min="8449" max="8449" width="9.42578125" customWidth="1"/>
    <col min="8450" max="8450" width="6" customWidth="1"/>
    <col min="8451" max="8451" width="32.42578125" customWidth="1"/>
    <col min="8452" max="8452" width="36.7109375" customWidth="1"/>
    <col min="8453" max="8453" width="16.28515625" customWidth="1"/>
    <col min="8454" max="8454" width="9.42578125" customWidth="1"/>
    <col min="8455" max="8455" width="10" customWidth="1"/>
    <col min="8456" max="8456" width="9.42578125" customWidth="1"/>
    <col min="8457" max="8457" width="33.42578125" customWidth="1"/>
    <col min="8458" max="8458" width="40.42578125" customWidth="1"/>
    <col min="8459" max="8459" width="37.42578125" customWidth="1"/>
    <col min="8705" max="8705" width="9.42578125" customWidth="1"/>
    <col min="8706" max="8706" width="6" customWidth="1"/>
    <col min="8707" max="8707" width="32.42578125" customWidth="1"/>
    <col min="8708" max="8708" width="36.7109375" customWidth="1"/>
    <col min="8709" max="8709" width="16.28515625" customWidth="1"/>
    <col min="8710" max="8710" width="9.42578125" customWidth="1"/>
    <col min="8711" max="8711" width="10" customWidth="1"/>
    <col min="8712" max="8712" width="9.42578125" customWidth="1"/>
    <col min="8713" max="8713" width="33.42578125" customWidth="1"/>
    <col min="8714" max="8714" width="40.42578125" customWidth="1"/>
    <col min="8715" max="8715" width="37.42578125" customWidth="1"/>
    <col min="8961" max="8961" width="9.42578125" customWidth="1"/>
    <col min="8962" max="8962" width="6" customWidth="1"/>
    <col min="8963" max="8963" width="32.42578125" customWidth="1"/>
    <col min="8964" max="8964" width="36.7109375" customWidth="1"/>
    <col min="8965" max="8965" width="16.28515625" customWidth="1"/>
    <col min="8966" max="8966" width="9.42578125" customWidth="1"/>
    <col min="8967" max="8967" width="10" customWidth="1"/>
    <col min="8968" max="8968" width="9.42578125" customWidth="1"/>
    <col min="8969" max="8969" width="33.42578125" customWidth="1"/>
    <col min="8970" max="8970" width="40.42578125" customWidth="1"/>
    <col min="8971" max="8971" width="37.42578125" customWidth="1"/>
    <col min="9217" max="9217" width="9.42578125" customWidth="1"/>
    <col min="9218" max="9218" width="6" customWidth="1"/>
    <col min="9219" max="9219" width="32.42578125" customWidth="1"/>
    <col min="9220" max="9220" width="36.7109375" customWidth="1"/>
    <col min="9221" max="9221" width="16.28515625" customWidth="1"/>
    <col min="9222" max="9222" width="9.42578125" customWidth="1"/>
    <col min="9223" max="9223" width="10" customWidth="1"/>
    <col min="9224" max="9224" width="9.42578125" customWidth="1"/>
    <col min="9225" max="9225" width="33.42578125" customWidth="1"/>
    <col min="9226" max="9226" width="40.42578125" customWidth="1"/>
    <col min="9227" max="9227" width="37.42578125" customWidth="1"/>
    <col min="9473" max="9473" width="9.42578125" customWidth="1"/>
    <col min="9474" max="9474" width="6" customWidth="1"/>
    <col min="9475" max="9475" width="32.42578125" customWidth="1"/>
    <col min="9476" max="9476" width="36.7109375" customWidth="1"/>
    <col min="9477" max="9477" width="16.28515625" customWidth="1"/>
    <col min="9478" max="9478" width="9.42578125" customWidth="1"/>
    <col min="9479" max="9479" width="10" customWidth="1"/>
    <col min="9480" max="9480" width="9.42578125" customWidth="1"/>
    <col min="9481" max="9481" width="33.42578125" customWidth="1"/>
    <col min="9482" max="9482" width="40.42578125" customWidth="1"/>
    <col min="9483" max="9483" width="37.42578125" customWidth="1"/>
    <col min="9729" max="9729" width="9.42578125" customWidth="1"/>
    <col min="9730" max="9730" width="6" customWidth="1"/>
    <col min="9731" max="9731" width="32.42578125" customWidth="1"/>
    <col min="9732" max="9732" width="36.7109375" customWidth="1"/>
    <col min="9733" max="9733" width="16.28515625" customWidth="1"/>
    <col min="9734" max="9734" width="9.42578125" customWidth="1"/>
    <col min="9735" max="9735" width="10" customWidth="1"/>
    <col min="9736" max="9736" width="9.42578125" customWidth="1"/>
    <col min="9737" max="9737" width="33.42578125" customWidth="1"/>
    <col min="9738" max="9738" width="40.42578125" customWidth="1"/>
    <col min="9739" max="9739" width="37.42578125" customWidth="1"/>
    <col min="9985" max="9985" width="9.42578125" customWidth="1"/>
    <col min="9986" max="9986" width="6" customWidth="1"/>
    <col min="9987" max="9987" width="32.42578125" customWidth="1"/>
    <col min="9988" max="9988" width="36.7109375" customWidth="1"/>
    <col min="9989" max="9989" width="16.28515625" customWidth="1"/>
    <col min="9990" max="9990" width="9.42578125" customWidth="1"/>
    <col min="9991" max="9991" width="10" customWidth="1"/>
    <col min="9992" max="9992" width="9.42578125" customWidth="1"/>
    <col min="9993" max="9993" width="33.42578125" customWidth="1"/>
    <col min="9994" max="9994" width="40.42578125" customWidth="1"/>
    <col min="9995" max="9995" width="37.42578125" customWidth="1"/>
    <col min="10241" max="10241" width="9.42578125" customWidth="1"/>
    <col min="10242" max="10242" width="6" customWidth="1"/>
    <col min="10243" max="10243" width="32.42578125" customWidth="1"/>
    <col min="10244" max="10244" width="36.7109375" customWidth="1"/>
    <col min="10245" max="10245" width="16.28515625" customWidth="1"/>
    <col min="10246" max="10246" width="9.42578125" customWidth="1"/>
    <col min="10247" max="10247" width="10" customWidth="1"/>
    <col min="10248" max="10248" width="9.42578125" customWidth="1"/>
    <col min="10249" max="10249" width="33.42578125" customWidth="1"/>
    <col min="10250" max="10250" width="40.42578125" customWidth="1"/>
    <col min="10251" max="10251" width="37.42578125" customWidth="1"/>
    <col min="10497" max="10497" width="9.42578125" customWidth="1"/>
    <col min="10498" max="10498" width="6" customWidth="1"/>
    <col min="10499" max="10499" width="32.42578125" customWidth="1"/>
    <col min="10500" max="10500" width="36.7109375" customWidth="1"/>
    <col min="10501" max="10501" width="16.28515625" customWidth="1"/>
    <col min="10502" max="10502" width="9.42578125" customWidth="1"/>
    <col min="10503" max="10503" width="10" customWidth="1"/>
    <col min="10504" max="10504" width="9.42578125" customWidth="1"/>
    <col min="10505" max="10505" width="33.42578125" customWidth="1"/>
    <col min="10506" max="10506" width="40.42578125" customWidth="1"/>
    <col min="10507" max="10507" width="37.42578125" customWidth="1"/>
    <col min="10753" max="10753" width="9.42578125" customWidth="1"/>
    <col min="10754" max="10754" width="6" customWidth="1"/>
    <col min="10755" max="10755" width="32.42578125" customWidth="1"/>
    <col min="10756" max="10756" width="36.7109375" customWidth="1"/>
    <col min="10757" max="10757" width="16.28515625" customWidth="1"/>
    <col min="10758" max="10758" width="9.42578125" customWidth="1"/>
    <col min="10759" max="10759" width="10" customWidth="1"/>
    <col min="10760" max="10760" width="9.42578125" customWidth="1"/>
    <col min="10761" max="10761" width="33.42578125" customWidth="1"/>
    <col min="10762" max="10762" width="40.42578125" customWidth="1"/>
    <col min="10763" max="10763" width="37.42578125" customWidth="1"/>
    <col min="11009" max="11009" width="9.42578125" customWidth="1"/>
    <col min="11010" max="11010" width="6" customWidth="1"/>
    <col min="11011" max="11011" width="32.42578125" customWidth="1"/>
    <col min="11012" max="11012" width="36.7109375" customWidth="1"/>
    <col min="11013" max="11013" width="16.28515625" customWidth="1"/>
    <col min="11014" max="11014" width="9.42578125" customWidth="1"/>
    <col min="11015" max="11015" width="10" customWidth="1"/>
    <col min="11016" max="11016" width="9.42578125" customWidth="1"/>
    <col min="11017" max="11017" width="33.42578125" customWidth="1"/>
    <col min="11018" max="11018" width="40.42578125" customWidth="1"/>
    <col min="11019" max="11019" width="37.42578125" customWidth="1"/>
    <col min="11265" max="11265" width="9.42578125" customWidth="1"/>
    <col min="11266" max="11266" width="6" customWidth="1"/>
    <col min="11267" max="11267" width="32.42578125" customWidth="1"/>
    <col min="11268" max="11268" width="36.7109375" customWidth="1"/>
    <col min="11269" max="11269" width="16.28515625" customWidth="1"/>
    <col min="11270" max="11270" width="9.42578125" customWidth="1"/>
    <col min="11271" max="11271" width="10" customWidth="1"/>
    <col min="11272" max="11272" width="9.42578125" customWidth="1"/>
    <col min="11273" max="11273" width="33.42578125" customWidth="1"/>
    <col min="11274" max="11274" width="40.42578125" customWidth="1"/>
    <col min="11275" max="11275" width="37.42578125" customWidth="1"/>
    <col min="11521" max="11521" width="9.42578125" customWidth="1"/>
    <col min="11522" max="11522" width="6" customWidth="1"/>
    <col min="11523" max="11523" width="32.42578125" customWidth="1"/>
    <col min="11524" max="11524" width="36.7109375" customWidth="1"/>
    <col min="11525" max="11525" width="16.28515625" customWidth="1"/>
    <col min="11526" max="11526" width="9.42578125" customWidth="1"/>
    <col min="11527" max="11527" width="10" customWidth="1"/>
    <col min="11528" max="11528" width="9.42578125" customWidth="1"/>
    <col min="11529" max="11529" width="33.42578125" customWidth="1"/>
    <col min="11530" max="11530" width="40.42578125" customWidth="1"/>
    <col min="11531" max="11531" width="37.42578125" customWidth="1"/>
    <col min="11777" max="11777" width="9.42578125" customWidth="1"/>
    <col min="11778" max="11778" width="6" customWidth="1"/>
    <col min="11779" max="11779" width="32.42578125" customWidth="1"/>
    <col min="11780" max="11780" width="36.7109375" customWidth="1"/>
    <col min="11781" max="11781" width="16.28515625" customWidth="1"/>
    <col min="11782" max="11782" width="9.42578125" customWidth="1"/>
    <col min="11783" max="11783" width="10" customWidth="1"/>
    <col min="11784" max="11784" width="9.42578125" customWidth="1"/>
    <col min="11785" max="11785" width="33.42578125" customWidth="1"/>
    <col min="11786" max="11786" width="40.42578125" customWidth="1"/>
    <col min="11787" max="11787" width="37.42578125" customWidth="1"/>
    <col min="12033" max="12033" width="9.42578125" customWidth="1"/>
    <col min="12034" max="12034" width="6" customWidth="1"/>
    <col min="12035" max="12035" width="32.42578125" customWidth="1"/>
    <col min="12036" max="12036" width="36.7109375" customWidth="1"/>
    <col min="12037" max="12037" width="16.28515625" customWidth="1"/>
    <col min="12038" max="12038" width="9.42578125" customWidth="1"/>
    <col min="12039" max="12039" width="10" customWidth="1"/>
    <col min="12040" max="12040" width="9.42578125" customWidth="1"/>
    <col min="12041" max="12041" width="33.42578125" customWidth="1"/>
    <col min="12042" max="12042" width="40.42578125" customWidth="1"/>
    <col min="12043" max="12043" width="37.42578125" customWidth="1"/>
    <col min="12289" max="12289" width="9.42578125" customWidth="1"/>
    <col min="12290" max="12290" width="6" customWidth="1"/>
    <col min="12291" max="12291" width="32.42578125" customWidth="1"/>
    <col min="12292" max="12292" width="36.7109375" customWidth="1"/>
    <col min="12293" max="12293" width="16.28515625" customWidth="1"/>
    <col min="12294" max="12294" width="9.42578125" customWidth="1"/>
    <col min="12295" max="12295" width="10" customWidth="1"/>
    <col min="12296" max="12296" width="9.42578125" customWidth="1"/>
    <col min="12297" max="12297" width="33.42578125" customWidth="1"/>
    <col min="12298" max="12298" width="40.42578125" customWidth="1"/>
    <col min="12299" max="12299" width="37.42578125" customWidth="1"/>
    <col min="12545" max="12545" width="9.42578125" customWidth="1"/>
    <col min="12546" max="12546" width="6" customWidth="1"/>
    <col min="12547" max="12547" width="32.42578125" customWidth="1"/>
    <col min="12548" max="12548" width="36.7109375" customWidth="1"/>
    <col min="12549" max="12549" width="16.28515625" customWidth="1"/>
    <col min="12550" max="12550" width="9.42578125" customWidth="1"/>
    <col min="12551" max="12551" width="10" customWidth="1"/>
    <col min="12552" max="12552" width="9.42578125" customWidth="1"/>
    <col min="12553" max="12553" width="33.42578125" customWidth="1"/>
    <col min="12554" max="12554" width="40.42578125" customWidth="1"/>
    <col min="12555" max="12555" width="37.42578125" customWidth="1"/>
    <col min="12801" max="12801" width="9.42578125" customWidth="1"/>
    <col min="12802" max="12802" width="6" customWidth="1"/>
    <col min="12803" max="12803" width="32.42578125" customWidth="1"/>
    <col min="12804" max="12804" width="36.7109375" customWidth="1"/>
    <col min="12805" max="12805" width="16.28515625" customWidth="1"/>
    <col min="12806" max="12806" width="9.42578125" customWidth="1"/>
    <col min="12807" max="12807" width="10" customWidth="1"/>
    <col min="12808" max="12808" width="9.42578125" customWidth="1"/>
    <col min="12809" max="12809" width="33.42578125" customWidth="1"/>
    <col min="12810" max="12810" width="40.42578125" customWidth="1"/>
    <col min="12811" max="12811" width="37.42578125" customWidth="1"/>
    <col min="13057" max="13057" width="9.42578125" customWidth="1"/>
    <col min="13058" max="13058" width="6" customWidth="1"/>
    <col min="13059" max="13059" width="32.42578125" customWidth="1"/>
    <col min="13060" max="13060" width="36.7109375" customWidth="1"/>
    <col min="13061" max="13061" width="16.28515625" customWidth="1"/>
    <col min="13062" max="13062" width="9.42578125" customWidth="1"/>
    <col min="13063" max="13063" width="10" customWidth="1"/>
    <col min="13064" max="13064" width="9.42578125" customWidth="1"/>
    <col min="13065" max="13065" width="33.42578125" customWidth="1"/>
    <col min="13066" max="13066" width="40.42578125" customWidth="1"/>
    <col min="13067" max="13067" width="37.42578125" customWidth="1"/>
    <col min="13313" max="13313" width="9.42578125" customWidth="1"/>
    <col min="13314" max="13314" width="6" customWidth="1"/>
    <col min="13315" max="13315" width="32.42578125" customWidth="1"/>
    <col min="13316" max="13316" width="36.7109375" customWidth="1"/>
    <col min="13317" max="13317" width="16.28515625" customWidth="1"/>
    <col min="13318" max="13318" width="9.42578125" customWidth="1"/>
    <col min="13319" max="13319" width="10" customWidth="1"/>
    <col min="13320" max="13320" width="9.42578125" customWidth="1"/>
    <col min="13321" max="13321" width="33.42578125" customWidth="1"/>
    <col min="13322" max="13322" width="40.42578125" customWidth="1"/>
    <col min="13323" max="13323" width="37.42578125" customWidth="1"/>
    <col min="13569" max="13569" width="9.42578125" customWidth="1"/>
    <col min="13570" max="13570" width="6" customWidth="1"/>
    <col min="13571" max="13571" width="32.42578125" customWidth="1"/>
    <col min="13572" max="13572" width="36.7109375" customWidth="1"/>
    <col min="13573" max="13573" width="16.28515625" customWidth="1"/>
    <col min="13574" max="13574" width="9.42578125" customWidth="1"/>
    <col min="13575" max="13575" width="10" customWidth="1"/>
    <col min="13576" max="13576" width="9.42578125" customWidth="1"/>
    <col min="13577" max="13577" width="33.42578125" customWidth="1"/>
    <col min="13578" max="13578" width="40.42578125" customWidth="1"/>
    <col min="13579" max="13579" width="37.42578125" customWidth="1"/>
    <col min="13825" max="13825" width="9.42578125" customWidth="1"/>
    <col min="13826" max="13826" width="6" customWidth="1"/>
    <col min="13827" max="13827" width="32.42578125" customWidth="1"/>
    <col min="13828" max="13828" width="36.7109375" customWidth="1"/>
    <col min="13829" max="13829" width="16.28515625" customWidth="1"/>
    <col min="13830" max="13830" width="9.42578125" customWidth="1"/>
    <col min="13831" max="13831" width="10" customWidth="1"/>
    <col min="13832" max="13832" width="9.42578125" customWidth="1"/>
    <col min="13833" max="13833" width="33.42578125" customWidth="1"/>
    <col min="13834" max="13834" width="40.42578125" customWidth="1"/>
    <col min="13835" max="13835" width="37.42578125" customWidth="1"/>
    <col min="14081" max="14081" width="9.42578125" customWidth="1"/>
    <col min="14082" max="14082" width="6" customWidth="1"/>
    <col min="14083" max="14083" width="32.42578125" customWidth="1"/>
    <col min="14084" max="14084" width="36.7109375" customWidth="1"/>
    <col min="14085" max="14085" width="16.28515625" customWidth="1"/>
    <col min="14086" max="14086" width="9.42578125" customWidth="1"/>
    <col min="14087" max="14087" width="10" customWidth="1"/>
    <col min="14088" max="14088" width="9.42578125" customWidth="1"/>
    <col min="14089" max="14089" width="33.42578125" customWidth="1"/>
    <col min="14090" max="14090" width="40.42578125" customWidth="1"/>
    <col min="14091" max="14091" width="37.42578125" customWidth="1"/>
    <col min="14337" max="14337" width="9.42578125" customWidth="1"/>
    <col min="14338" max="14338" width="6" customWidth="1"/>
    <col min="14339" max="14339" width="32.42578125" customWidth="1"/>
    <col min="14340" max="14340" width="36.7109375" customWidth="1"/>
    <col min="14341" max="14341" width="16.28515625" customWidth="1"/>
    <col min="14342" max="14342" width="9.42578125" customWidth="1"/>
    <col min="14343" max="14343" width="10" customWidth="1"/>
    <col min="14344" max="14344" width="9.42578125" customWidth="1"/>
    <col min="14345" max="14345" width="33.42578125" customWidth="1"/>
    <col min="14346" max="14346" width="40.42578125" customWidth="1"/>
    <col min="14347" max="14347" width="37.42578125" customWidth="1"/>
    <col min="14593" max="14593" width="9.42578125" customWidth="1"/>
    <col min="14594" max="14594" width="6" customWidth="1"/>
    <col min="14595" max="14595" width="32.42578125" customWidth="1"/>
    <col min="14596" max="14596" width="36.7109375" customWidth="1"/>
    <col min="14597" max="14597" width="16.28515625" customWidth="1"/>
    <col min="14598" max="14598" width="9.42578125" customWidth="1"/>
    <col min="14599" max="14599" width="10" customWidth="1"/>
    <col min="14600" max="14600" width="9.42578125" customWidth="1"/>
    <col min="14601" max="14601" width="33.42578125" customWidth="1"/>
    <col min="14602" max="14602" width="40.42578125" customWidth="1"/>
    <col min="14603" max="14603" width="37.42578125" customWidth="1"/>
    <col min="14849" max="14849" width="9.42578125" customWidth="1"/>
    <col min="14850" max="14850" width="6" customWidth="1"/>
    <col min="14851" max="14851" width="32.42578125" customWidth="1"/>
    <col min="14852" max="14852" width="36.7109375" customWidth="1"/>
    <col min="14853" max="14853" width="16.28515625" customWidth="1"/>
    <col min="14854" max="14854" width="9.42578125" customWidth="1"/>
    <col min="14855" max="14855" width="10" customWidth="1"/>
    <col min="14856" max="14856" width="9.42578125" customWidth="1"/>
    <col min="14857" max="14857" width="33.42578125" customWidth="1"/>
    <col min="14858" max="14858" width="40.42578125" customWidth="1"/>
    <col min="14859" max="14859" width="37.42578125" customWidth="1"/>
    <col min="15105" max="15105" width="9.42578125" customWidth="1"/>
    <col min="15106" max="15106" width="6" customWidth="1"/>
    <col min="15107" max="15107" width="32.42578125" customWidth="1"/>
    <col min="15108" max="15108" width="36.7109375" customWidth="1"/>
    <col min="15109" max="15109" width="16.28515625" customWidth="1"/>
    <col min="15110" max="15110" width="9.42578125" customWidth="1"/>
    <col min="15111" max="15111" width="10" customWidth="1"/>
    <col min="15112" max="15112" width="9.42578125" customWidth="1"/>
    <col min="15113" max="15113" width="33.42578125" customWidth="1"/>
    <col min="15114" max="15114" width="40.42578125" customWidth="1"/>
    <col min="15115" max="15115" width="37.42578125" customWidth="1"/>
    <col min="15361" max="15361" width="9.42578125" customWidth="1"/>
    <col min="15362" max="15362" width="6" customWidth="1"/>
    <col min="15363" max="15363" width="32.42578125" customWidth="1"/>
    <col min="15364" max="15364" width="36.7109375" customWidth="1"/>
    <col min="15365" max="15365" width="16.28515625" customWidth="1"/>
    <col min="15366" max="15366" width="9.42578125" customWidth="1"/>
    <col min="15367" max="15367" width="10" customWidth="1"/>
    <col min="15368" max="15368" width="9.42578125" customWidth="1"/>
    <col min="15369" max="15369" width="33.42578125" customWidth="1"/>
    <col min="15370" max="15370" width="40.42578125" customWidth="1"/>
    <col min="15371" max="15371" width="37.42578125" customWidth="1"/>
    <col min="15617" max="15617" width="9.42578125" customWidth="1"/>
    <col min="15618" max="15618" width="6" customWidth="1"/>
    <col min="15619" max="15619" width="32.42578125" customWidth="1"/>
    <col min="15620" max="15620" width="36.7109375" customWidth="1"/>
    <col min="15621" max="15621" width="16.28515625" customWidth="1"/>
    <col min="15622" max="15622" width="9.42578125" customWidth="1"/>
    <col min="15623" max="15623" width="10" customWidth="1"/>
    <col min="15624" max="15624" width="9.42578125" customWidth="1"/>
    <col min="15625" max="15625" width="33.42578125" customWidth="1"/>
    <col min="15626" max="15626" width="40.42578125" customWidth="1"/>
    <col min="15627" max="15627" width="37.42578125" customWidth="1"/>
    <col min="15873" max="15873" width="9.42578125" customWidth="1"/>
    <col min="15874" max="15874" width="6" customWidth="1"/>
    <col min="15875" max="15875" width="32.42578125" customWidth="1"/>
    <col min="15876" max="15876" width="36.7109375" customWidth="1"/>
    <col min="15877" max="15877" width="16.28515625" customWidth="1"/>
    <col min="15878" max="15878" width="9.42578125" customWidth="1"/>
    <col min="15879" max="15879" width="10" customWidth="1"/>
    <col min="15880" max="15880" width="9.42578125" customWidth="1"/>
    <col min="15881" max="15881" width="33.42578125" customWidth="1"/>
    <col min="15882" max="15882" width="40.42578125" customWidth="1"/>
    <col min="15883" max="15883" width="37.42578125" customWidth="1"/>
    <col min="16129" max="16129" width="9.42578125" customWidth="1"/>
    <col min="16130" max="16130" width="6" customWidth="1"/>
    <col min="16131" max="16131" width="32.42578125" customWidth="1"/>
    <col min="16132" max="16132" width="36.7109375" customWidth="1"/>
    <col min="16133" max="16133" width="16.28515625" customWidth="1"/>
    <col min="16134" max="16134" width="9.42578125" customWidth="1"/>
    <col min="16135" max="16135" width="10" customWidth="1"/>
    <col min="16136" max="16136" width="9.42578125" customWidth="1"/>
    <col min="16137" max="16137" width="33.42578125" customWidth="1"/>
    <col min="16138" max="16138" width="40.42578125" customWidth="1"/>
    <col min="16139" max="16139" width="37.42578125" customWidth="1"/>
  </cols>
  <sheetData>
    <row r="1" spans="1:10" s="208" customFormat="1" ht="30.75" thickBot="1" x14ac:dyDescent="0.25">
      <c r="A1" s="645" t="s">
        <v>141</v>
      </c>
      <c r="B1" s="645"/>
      <c r="C1" s="645"/>
      <c r="D1" s="646" t="s">
        <v>142</v>
      </c>
      <c r="E1" s="646"/>
      <c r="F1" s="646"/>
      <c r="G1" s="646"/>
      <c r="H1" s="646"/>
      <c r="I1" s="164" t="s">
        <v>143</v>
      </c>
      <c r="J1" s="165">
        <v>41792</v>
      </c>
    </row>
    <row r="2" spans="1:10" s="209" customFormat="1" ht="27" hidden="1" thickBot="1" x14ac:dyDescent="0.45">
      <c r="A2" s="647" t="s">
        <v>144</v>
      </c>
      <c r="B2" s="647"/>
      <c r="C2" s="647"/>
      <c r="D2" s="647"/>
      <c r="E2" s="647"/>
      <c r="F2" s="647"/>
      <c r="G2" s="647"/>
      <c r="H2" s="166"/>
      <c r="I2" s="167" t="s">
        <v>145</v>
      </c>
      <c r="J2" s="168">
        <v>40289</v>
      </c>
    </row>
    <row r="3" spans="1:10" s="209" customFormat="1" ht="16.5" hidden="1" thickBot="1" x14ac:dyDescent="0.25">
      <c r="A3" s="648" t="s">
        <v>146</v>
      </c>
      <c r="B3" s="648"/>
      <c r="C3" s="648"/>
      <c r="D3" s="649"/>
      <c r="E3" s="651"/>
      <c r="F3" s="652"/>
      <c r="G3" s="652"/>
      <c r="H3" s="652"/>
      <c r="I3" s="652"/>
      <c r="J3" s="652"/>
    </row>
    <row r="4" spans="1:10" s="210" customFormat="1" ht="13.5" hidden="1" thickBot="1" x14ac:dyDescent="0.25">
      <c r="A4" s="169"/>
      <c r="B4" s="653" t="s">
        <v>147</v>
      </c>
      <c r="C4" s="653"/>
      <c r="D4" s="650"/>
      <c r="E4" s="654"/>
      <c r="F4" s="655" t="s">
        <v>148</v>
      </c>
      <c r="G4" s="656"/>
      <c r="H4" s="656"/>
      <c r="I4" s="656"/>
      <c r="J4" s="657"/>
    </row>
    <row r="5" spans="1:10" s="210" customFormat="1" ht="13.5" hidden="1" thickBot="1" x14ac:dyDescent="0.25">
      <c r="A5" s="116"/>
      <c r="B5" s="664" t="s">
        <v>149</v>
      </c>
      <c r="C5" s="664"/>
      <c r="D5" s="650"/>
      <c r="E5" s="654"/>
      <c r="F5" s="658"/>
      <c r="G5" s="659"/>
      <c r="H5" s="659"/>
      <c r="I5" s="659"/>
      <c r="J5" s="660"/>
    </row>
    <row r="6" spans="1:10" s="210" customFormat="1" ht="13.5" hidden="1" thickBot="1" x14ac:dyDescent="0.25">
      <c r="A6" s="117"/>
      <c r="B6" s="664" t="s">
        <v>150</v>
      </c>
      <c r="C6" s="664"/>
      <c r="D6" s="118"/>
      <c r="E6" s="119"/>
      <c r="F6" s="661"/>
      <c r="G6" s="662"/>
      <c r="H6" s="662"/>
      <c r="I6" s="662"/>
      <c r="J6" s="663"/>
    </row>
    <row r="7" spans="1:10" s="210" customFormat="1" ht="13.5" hidden="1" thickBot="1" x14ac:dyDescent="0.25">
      <c r="A7" s="120"/>
      <c r="B7" s="665" t="s">
        <v>151</v>
      </c>
      <c r="C7" s="665"/>
      <c r="D7" s="121"/>
      <c r="E7" s="170"/>
      <c r="F7" s="171"/>
      <c r="G7" s="171"/>
      <c r="H7" s="170"/>
      <c r="I7" s="170"/>
      <c r="J7" s="122"/>
    </row>
    <row r="8" spans="1:10" s="210" customFormat="1" ht="27" thickBot="1" x14ac:dyDescent="0.45">
      <c r="A8" s="123"/>
      <c r="B8" s="124"/>
      <c r="C8" s="124"/>
      <c r="D8" s="666"/>
      <c r="E8" s="667"/>
      <c r="F8" s="667"/>
      <c r="G8" s="667"/>
      <c r="H8" s="667"/>
      <c r="I8" s="170"/>
      <c r="J8" s="122"/>
    </row>
    <row r="9" spans="1:10" s="161" customFormat="1" ht="18.75" thickBot="1" x14ac:dyDescent="0.25">
      <c r="A9" s="668" t="s">
        <v>152</v>
      </c>
      <c r="B9" s="669"/>
      <c r="C9" s="670"/>
      <c r="D9" s="671" t="s">
        <v>153</v>
      </c>
      <c r="E9" s="672"/>
      <c r="F9" s="672"/>
      <c r="G9" s="672"/>
      <c r="H9" s="673"/>
      <c r="I9" s="643" t="s">
        <v>154</v>
      </c>
      <c r="J9" s="644"/>
    </row>
    <row r="10" spans="1:10" s="161" customFormat="1" ht="12.75" x14ac:dyDescent="0.2">
      <c r="A10" s="693" t="s">
        <v>155</v>
      </c>
      <c r="B10" s="696" t="s">
        <v>12</v>
      </c>
      <c r="C10" s="699" t="s">
        <v>156</v>
      </c>
      <c r="D10" s="702" t="s">
        <v>157</v>
      </c>
      <c r="E10" s="704" t="s">
        <v>158</v>
      </c>
      <c r="F10" s="706" t="s">
        <v>159</v>
      </c>
      <c r="G10" s="707"/>
      <c r="H10" s="708"/>
      <c r="I10" s="680" t="s">
        <v>160</v>
      </c>
      <c r="J10" s="682" t="s">
        <v>161</v>
      </c>
    </row>
    <row r="11" spans="1:10" s="161" customFormat="1" ht="12.75" x14ac:dyDescent="0.2">
      <c r="A11" s="694"/>
      <c r="B11" s="697"/>
      <c r="C11" s="700"/>
      <c r="D11" s="702"/>
      <c r="E11" s="696"/>
      <c r="F11" s="125" t="s">
        <v>162</v>
      </c>
      <c r="G11" s="125" t="s">
        <v>163</v>
      </c>
      <c r="H11" s="126" t="s">
        <v>164</v>
      </c>
      <c r="I11" s="680"/>
      <c r="J11" s="683"/>
    </row>
    <row r="12" spans="1:10" s="161" customFormat="1" ht="12.75" x14ac:dyDescent="0.2">
      <c r="A12" s="695"/>
      <c r="B12" s="698"/>
      <c r="C12" s="701"/>
      <c r="D12" s="703"/>
      <c r="E12" s="705"/>
      <c r="F12" s="127" t="s">
        <v>165</v>
      </c>
      <c r="G12" s="127" t="s">
        <v>165</v>
      </c>
      <c r="H12" s="128" t="s">
        <v>165</v>
      </c>
      <c r="I12" s="681"/>
      <c r="J12" s="684"/>
    </row>
    <row r="13" spans="1:10" s="161" customFormat="1" ht="34.9" customHeight="1" x14ac:dyDescent="0.2">
      <c r="A13" s="685" t="s">
        <v>166</v>
      </c>
      <c r="B13" s="685"/>
      <c r="C13" s="685"/>
      <c r="D13" s="685"/>
      <c r="E13" s="685"/>
      <c r="F13" s="685"/>
      <c r="G13" s="685"/>
      <c r="H13" s="685"/>
      <c r="I13" s="685"/>
      <c r="J13" s="686"/>
    </row>
    <row r="14" spans="1:10" s="161" customFormat="1" ht="34.9" customHeight="1" x14ac:dyDescent="0.2">
      <c r="A14" s="687" t="s">
        <v>167</v>
      </c>
      <c r="B14" s="688"/>
      <c r="C14" s="688"/>
      <c r="D14" s="688"/>
      <c r="E14" s="688"/>
      <c r="F14" s="688"/>
      <c r="G14" s="688"/>
      <c r="H14" s="688"/>
      <c r="I14" s="688"/>
      <c r="J14" s="689"/>
    </row>
    <row r="15" spans="1:10" s="161" customFormat="1" ht="12.75" customHeight="1" x14ac:dyDescent="0.2">
      <c r="A15" s="129"/>
      <c r="B15" s="130">
        <v>1</v>
      </c>
      <c r="C15" s="131"/>
      <c r="D15" s="132"/>
      <c r="E15" s="133"/>
      <c r="F15" s="134"/>
      <c r="G15" s="134"/>
      <c r="H15" s="135"/>
      <c r="I15" s="172"/>
      <c r="J15" s="173"/>
    </row>
    <row r="16" spans="1:10" s="161" customFormat="1" ht="12.75" customHeight="1" x14ac:dyDescent="0.2">
      <c r="A16" s="129"/>
      <c r="B16" s="130">
        <v>2</v>
      </c>
      <c r="C16" s="131"/>
      <c r="D16" s="132"/>
      <c r="E16" s="133"/>
      <c r="F16" s="134"/>
      <c r="G16" s="134"/>
      <c r="H16" s="135"/>
      <c r="I16" s="172"/>
      <c r="J16" s="173"/>
    </row>
    <row r="17" spans="1:11" s="161" customFormat="1" ht="12.75" customHeight="1" x14ac:dyDescent="0.2">
      <c r="A17" s="129"/>
      <c r="B17" s="136">
        <v>3</v>
      </c>
      <c r="C17" s="131"/>
      <c r="D17" s="131"/>
      <c r="E17" s="133"/>
      <c r="F17" s="134"/>
      <c r="G17" s="137"/>
      <c r="H17" s="138"/>
      <c r="I17" s="172"/>
      <c r="J17" s="173"/>
      <c r="K17" s="211"/>
    </row>
    <row r="18" spans="1:11" s="161" customFormat="1" ht="12.75" customHeight="1" x14ac:dyDescent="0.2">
      <c r="A18" s="129"/>
      <c r="B18" s="136">
        <v>4</v>
      </c>
      <c r="C18" s="131"/>
      <c r="D18" s="131"/>
      <c r="E18" s="133"/>
      <c r="F18" s="134"/>
      <c r="G18" s="137"/>
      <c r="H18" s="138"/>
      <c r="I18" s="172"/>
      <c r="J18" s="173"/>
      <c r="K18" s="211"/>
    </row>
    <row r="19" spans="1:11" s="161" customFormat="1" ht="12.75" customHeight="1" x14ac:dyDescent="0.2">
      <c r="A19" s="129"/>
      <c r="B19" s="136">
        <v>5</v>
      </c>
      <c r="C19" s="131"/>
      <c r="D19" s="131"/>
      <c r="E19" s="133"/>
      <c r="F19" s="134"/>
      <c r="G19" s="137"/>
      <c r="H19" s="138"/>
      <c r="I19" s="172"/>
      <c r="J19" s="173"/>
      <c r="K19" s="211"/>
    </row>
    <row r="20" spans="1:11" s="161" customFormat="1" ht="12.75" customHeight="1" x14ac:dyDescent="0.2">
      <c r="A20" s="129"/>
      <c r="B20" s="136">
        <v>6</v>
      </c>
      <c r="C20" s="131"/>
      <c r="D20" s="131"/>
      <c r="E20" s="133"/>
      <c r="F20" s="134"/>
      <c r="G20" s="137"/>
      <c r="H20" s="138"/>
      <c r="I20" s="172"/>
      <c r="J20" s="173"/>
      <c r="K20" s="211"/>
    </row>
    <row r="21" spans="1:11" s="161" customFormat="1" ht="34.9" customHeight="1" x14ac:dyDescent="0.2">
      <c r="A21" s="687" t="s">
        <v>168</v>
      </c>
      <c r="B21" s="688"/>
      <c r="C21" s="688"/>
      <c r="D21" s="688"/>
      <c r="E21" s="688"/>
      <c r="F21" s="688"/>
      <c r="G21" s="688"/>
      <c r="H21" s="688"/>
      <c r="I21" s="688"/>
      <c r="J21" s="689"/>
    </row>
    <row r="22" spans="1:11" s="161" customFormat="1" ht="12.75" customHeight="1" x14ac:dyDescent="0.2">
      <c r="A22" s="129"/>
      <c r="B22" s="136">
        <v>1</v>
      </c>
      <c r="C22" s="139"/>
      <c r="D22" s="139"/>
      <c r="E22" s="133"/>
      <c r="F22" s="140"/>
      <c r="G22" s="140"/>
      <c r="H22" s="141"/>
      <c r="I22" s="174"/>
      <c r="J22" s="175"/>
    </row>
    <row r="23" spans="1:11" s="161" customFormat="1" ht="12.75" customHeight="1" x14ac:dyDescent="0.2">
      <c r="A23" s="129"/>
      <c r="B23" s="136">
        <v>2</v>
      </c>
      <c r="C23" s="139"/>
      <c r="D23" s="139"/>
      <c r="E23" s="133"/>
      <c r="F23" s="140"/>
      <c r="G23" s="140"/>
      <c r="H23" s="141"/>
      <c r="I23" s="174"/>
      <c r="J23" s="175"/>
    </row>
    <row r="24" spans="1:11" s="161" customFormat="1" ht="12.75" customHeight="1" x14ac:dyDescent="0.2">
      <c r="A24" s="129"/>
      <c r="B24" s="136">
        <v>3</v>
      </c>
      <c r="C24" s="139"/>
      <c r="D24" s="139"/>
      <c r="E24" s="133"/>
      <c r="F24" s="140"/>
      <c r="G24" s="140"/>
      <c r="H24" s="141"/>
      <c r="I24" s="174"/>
      <c r="J24" s="175"/>
    </row>
    <row r="25" spans="1:11" s="161" customFormat="1" ht="12.75" customHeight="1" x14ac:dyDescent="0.2">
      <c r="A25" s="129"/>
      <c r="B25" s="136">
        <v>4</v>
      </c>
      <c r="C25" s="139"/>
      <c r="D25" s="139"/>
      <c r="E25" s="133"/>
      <c r="F25" s="140"/>
      <c r="G25" s="140"/>
      <c r="H25" s="141"/>
      <c r="I25" s="174"/>
      <c r="J25" s="175"/>
    </row>
    <row r="26" spans="1:11" s="161" customFormat="1" ht="12.75" customHeight="1" x14ac:dyDescent="0.2">
      <c r="A26" s="129"/>
      <c r="B26" s="136">
        <v>5</v>
      </c>
      <c r="C26" s="142"/>
      <c r="D26" s="142"/>
      <c r="E26" s="133"/>
      <c r="F26" s="140"/>
      <c r="G26" s="143"/>
      <c r="H26" s="141"/>
      <c r="I26" s="174"/>
      <c r="J26" s="176"/>
      <c r="K26" s="211"/>
    </row>
    <row r="27" spans="1:11" s="161" customFormat="1" ht="12.75" customHeight="1" x14ac:dyDescent="0.2">
      <c r="A27" s="129"/>
      <c r="B27" s="136">
        <v>6</v>
      </c>
      <c r="C27" s="142"/>
      <c r="D27" s="139"/>
      <c r="E27" s="133"/>
      <c r="F27" s="140"/>
      <c r="G27" s="143"/>
      <c r="H27" s="141"/>
      <c r="I27" s="174"/>
      <c r="J27" s="176"/>
      <c r="K27" s="211"/>
    </row>
    <row r="28" spans="1:11" s="161" customFormat="1" ht="12.75" customHeight="1" x14ac:dyDescent="0.2">
      <c r="A28" s="129"/>
      <c r="B28" s="136">
        <v>7</v>
      </c>
      <c r="C28" s="142"/>
      <c r="D28" s="139"/>
      <c r="E28" s="133"/>
      <c r="F28" s="140"/>
      <c r="G28" s="143"/>
      <c r="H28" s="141"/>
      <c r="I28" s="174"/>
      <c r="J28" s="176"/>
      <c r="K28" s="211"/>
    </row>
    <row r="29" spans="1:11" s="161" customFormat="1" ht="12.75" customHeight="1" x14ac:dyDescent="0.2">
      <c r="A29" s="129"/>
      <c r="B29" s="136">
        <v>8</v>
      </c>
      <c r="C29" s="142"/>
      <c r="D29" s="139"/>
      <c r="E29" s="133"/>
      <c r="F29" s="140"/>
      <c r="G29" s="143"/>
      <c r="H29" s="141"/>
      <c r="I29" s="174"/>
      <c r="J29" s="176"/>
      <c r="K29" s="211"/>
    </row>
    <row r="30" spans="1:11" s="161" customFormat="1" ht="12.75" customHeight="1" x14ac:dyDescent="0.2">
      <c r="A30" s="129"/>
      <c r="B30" s="136">
        <v>9</v>
      </c>
      <c r="C30" s="142"/>
      <c r="D30" s="139"/>
      <c r="E30" s="133"/>
      <c r="F30" s="140"/>
      <c r="G30" s="143"/>
      <c r="H30" s="141"/>
      <c r="I30" s="174"/>
      <c r="J30" s="176"/>
      <c r="K30" s="211"/>
    </row>
    <row r="31" spans="1:11" s="161" customFormat="1" ht="12.75" customHeight="1" x14ac:dyDescent="0.2">
      <c r="A31" s="129"/>
      <c r="B31" s="136">
        <v>10</v>
      </c>
      <c r="C31" s="139"/>
      <c r="D31" s="139"/>
      <c r="E31" s="133"/>
      <c r="F31" s="140"/>
      <c r="G31" s="143"/>
      <c r="H31" s="141"/>
      <c r="I31" s="174"/>
      <c r="J31" s="176"/>
      <c r="K31" s="211"/>
    </row>
    <row r="32" spans="1:11" s="161" customFormat="1" ht="12.75" customHeight="1" x14ac:dyDescent="0.2">
      <c r="A32" s="129"/>
      <c r="B32" s="136">
        <v>11</v>
      </c>
      <c r="C32" s="139"/>
      <c r="D32" s="139"/>
      <c r="E32" s="133"/>
      <c r="F32" s="144"/>
      <c r="G32" s="144"/>
      <c r="H32" s="140"/>
      <c r="I32" s="174"/>
      <c r="J32" s="176"/>
      <c r="K32" s="211"/>
    </row>
    <row r="33" spans="1:11" s="161" customFormat="1" ht="12.75" customHeight="1" x14ac:dyDescent="0.2">
      <c r="A33" s="129"/>
      <c r="B33" s="136">
        <v>12</v>
      </c>
      <c r="C33" s="139"/>
      <c r="D33" s="145"/>
      <c r="E33" s="133"/>
      <c r="F33" s="140"/>
      <c r="G33" s="140"/>
      <c r="H33" s="140"/>
      <c r="I33" s="174"/>
      <c r="J33" s="176"/>
      <c r="K33" s="211"/>
    </row>
    <row r="34" spans="1:11" s="161" customFormat="1" ht="12.75" customHeight="1" x14ac:dyDescent="0.2">
      <c r="A34" s="129"/>
      <c r="B34" s="136">
        <v>13</v>
      </c>
      <c r="C34" s="146"/>
      <c r="D34" s="139"/>
      <c r="E34" s="133"/>
      <c r="F34" s="140"/>
      <c r="G34" s="140"/>
      <c r="H34" s="140"/>
      <c r="I34" s="174"/>
      <c r="J34" s="176"/>
      <c r="K34" s="211"/>
    </row>
    <row r="35" spans="1:11" s="161" customFormat="1" ht="12.75" customHeight="1" x14ac:dyDescent="0.2">
      <c r="A35" s="129"/>
      <c r="B35" s="136">
        <v>14</v>
      </c>
      <c r="C35" s="146"/>
      <c r="D35" s="139"/>
      <c r="E35" s="133"/>
      <c r="F35" s="140"/>
      <c r="G35" s="140"/>
      <c r="H35" s="140"/>
      <c r="I35" s="174"/>
      <c r="J35" s="176"/>
      <c r="K35" s="211"/>
    </row>
    <row r="36" spans="1:11" s="161" customFormat="1" ht="12.75" customHeight="1" x14ac:dyDescent="0.2">
      <c r="A36" s="129"/>
      <c r="B36" s="136">
        <v>15</v>
      </c>
      <c r="C36" s="146"/>
      <c r="D36" s="139"/>
      <c r="E36" s="133"/>
      <c r="F36" s="140"/>
      <c r="G36" s="140"/>
      <c r="H36" s="140"/>
      <c r="I36" s="174"/>
      <c r="J36" s="176"/>
      <c r="K36" s="211"/>
    </row>
    <row r="37" spans="1:11" s="161" customFormat="1" ht="12.75" customHeight="1" x14ac:dyDescent="0.2">
      <c r="A37" s="129"/>
      <c r="B37" s="136">
        <v>16</v>
      </c>
      <c r="C37" s="139"/>
      <c r="D37" s="145"/>
      <c r="E37" s="133"/>
      <c r="F37" s="140"/>
      <c r="G37" s="140"/>
      <c r="H37" s="140"/>
      <c r="I37" s="174"/>
      <c r="J37" s="176"/>
      <c r="K37" s="211"/>
    </row>
    <row r="38" spans="1:11" ht="12.75" customHeight="1" x14ac:dyDescent="0.2">
      <c r="A38" s="177"/>
      <c r="B38" s="136">
        <v>17</v>
      </c>
      <c r="C38" s="178"/>
      <c r="D38" s="114"/>
      <c r="E38" s="114"/>
      <c r="F38" s="41"/>
      <c r="G38" s="41"/>
      <c r="H38" s="112"/>
      <c r="I38" s="179"/>
      <c r="J38" s="180"/>
    </row>
    <row r="39" spans="1:11" s="161" customFormat="1" ht="34.9" customHeight="1" x14ac:dyDescent="0.2">
      <c r="A39" s="690" t="s">
        <v>169</v>
      </c>
      <c r="B39" s="691"/>
      <c r="C39" s="691"/>
      <c r="D39" s="691"/>
      <c r="E39" s="691"/>
      <c r="F39" s="691"/>
      <c r="G39" s="691"/>
      <c r="H39" s="691"/>
      <c r="I39" s="691"/>
      <c r="J39" s="692"/>
    </row>
    <row r="40" spans="1:11" s="213" customFormat="1" ht="12.75" customHeight="1" x14ac:dyDescent="0.2">
      <c r="A40" s="147"/>
      <c r="B40" s="148">
        <v>1</v>
      </c>
      <c r="C40" s="146"/>
      <c r="D40" s="146"/>
      <c r="E40" s="149"/>
      <c r="F40" s="150"/>
      <c r="G40" s="150"/>
      <c r="H40" s="146"/>
      <c r="I40" s="181"/>
      <c r="J40" s="181"/>
      <c r="K40" s="212"/>
    </row>
    <row r="41" spans="1:11" s="213" customFormat="1" ht="12.75" customHeight="1" x14ac:dyDescent="0.2">
      <c r="A41" s="147"/>
      <c r="B41" s="148">
        <v>2</v>
      </c>
      <c r="C41" s="146"/>
      <c r="D41" s="146"/>
      <c r="E41" s="149"/>
      <c r="F41" s="150"/>
      <c r="G41" s="150"/>
      <c r="H41" s="150"/>
      <c r="I41" s="181"/>
      <c r="J41" s="182"/>
      <c r="K41" s="212"/>
    </row>
    <row r="42" spans="1:11" s="213" customFormat="1" ht="12.75" customHeight="1" x14ac:dyDescent="0.2">
      <c r="A42" s="147"/>
      <c r="B42" s="148">
        <v>3</v>
      </c>
      <c r="C42" s="146"/>
      <c r="D42" s="146"/>
      <c r="E42" s="149"/>
      <c r="F42" s="150"/>
      <c r="G42" s="150"/>
      <c r="H42" s="150"/>
      <c r="I42" s="181"/>
      <c r="J42" s="175"/>
      <c r="K42" s="212"/>
    </row>
    <row r="43" spans="1:11" s="213" customFormat="1" ht="12.75" customHeight="1" x14ac:dyDescent="0.2">
      <c r="A43" s="147"/>
      <c r="B43" s="148">
        <v>4</v>
      </c>
      <c r="C43" s="146"/>
      <c r="D43" s="146"/>
      <c r="E43" s="149"/>
      <c r="F43" s="150"/>
      <c r="G43" s="150"/>
      <c r="H43" s="150"/>
      <c r="I43" s="181"/>
      <c r="J43" s="175"/>
      <c r="K43" s="212"/>
    </row>
    <row r="44" spans="1:11" s="213" customFormat="1" ht="12.75" customHeight="1" x14ac:dyDescent="0.2">
      <c r="A44" s="147"/>
      <c r="B44" s="148">
        <v>5</v>
      </c>
      <c r="C44" s="146"/>
      <c r="D44" s="146"/>
      <c r="E44" s="149"/>
      <c r="F44" s="150"/>
      <c r="G44" s="150"/>
      <c r="H44" s="150"/>
      <c r="I44" s="181"/>
      <c r="J44" s="175"/>
      <c r="K44" s="212"/>
    </row>
    <row r="45" spans="1:11" s="213" customFormat="1" ht="12.75" customHeight="1" x14ac:dyDescent="0.2">
      <c r="A45" s="147"/>
      <c r="B45" s="148">
        <v>6</v>
      </c>
      <c r="C45" s="146"/>
      <c r="D45" s="146"/>
      <c r="E45" s="149"/>
      <c r="F45" s="150"/>
      <c r="G45" s="150"/>
      <c r="H45" s="150"/>
      <c r="I45" s="181"/>
      <c r="J45" s="175"/>
      <c r="K45" s="212"/>
    </row>
    <row r="46" spans="1:11" s="161" customFormat="1" ht="34.9" customHeight="1" x14ac:dyDescent="0.2">
      <c r="A46" s="674" t="s">
        <v>170</v>
      </c>
      <c r="B46" s="675"/>
      <c r="C46" s="675"/>
      <c r="D46" s="675"/>
      <c r="E46" s="675"/>
      <c r="F46" s="675"/>
      <c r="G46" s="675"/>
      <c r="H46" s="675"/>
      <c r="I46" s="675"/>
      <c r="J46" s="676"/>
    </row>
    <row r="47" spans="1:11" s="214" customFormat="1" ht="12.75" customHeight="1" x14ac:dyDescent="0.2">
      <c r="A47" s="151"/>
      <c r="B47" s="152">
        <v>1</v>
      </c>
      <c r="C47" s="153"/>
      <c r="D47" s="154"/>
      <c r="E47" s="155"/>
      <c r="F47" s="156"/>
      <c r="G47" s="156"/>
      <c r="H47" s="157"/>
      <c r="I47" s="183"/>
      <c r="J47" s="184"/>
    </row>
    <row r="48" spans="1:11" s="214" customFormat="1" ht="12.75" customHeight="1" x14ac:dyDescent="0.2">
      <c r="A48" s="151"/>
      <c r="B48" s="152">
        <v>2</v>
      </c>
      <c r="C48" s="154"/>
      <c r="D48" s="154"/>
      <c r="E48" s="155"/>
      <c r="F48" s="156"/>
      <c r="G48" s="156"/>
      <c r="H48" s="157"/>
      <c r="I48" s="183"/>
      <c r="J48" s="184"/>
    </row>
    <row r="49" spans="1:11" s="214" customFormat="1" ht="12.75" customHeight="1" x14ac:dyDescent="0.2">
      <c r="A49" s="151"/>
      <c r="B49" s="152">
        <v>3</v>
      </c>
      <c r="C49" s="154"/>
      <c r="D49" s="154"/>
      <c r="E49" s="155"/>
      <c r="F49" s="156"/>
      <c r="G49" s="156"/>
      <c r="H49" s="157"/>
      <c r="I49" s="183"/>
      <c r="J49" s="154"/>
    </row>
    <row r="50" spans="1:11" s="214" customFormat="1" ht="12.75" customHeight="1" x14ac:dyDescent="0.2">
      <c r="A50" s="151"/>
      <c r="B50" s="152">
        <v>4</v>
      </c>
      <c r="C50" s="154"/>
      <c r="D50" s="154"/>
      <c r="E50" s="155"/>
      <c r="F50" s="156"/>
      <c r="G50" s="156"/>
      <c r="H50" s="157"/>
      <c r="I50" s="183"/>
      <c r="J50" s="184"/>
    </row>
    <row r="51" spans="1:11" s="215" customFormat="1" ht="12.75" customHeight="1" x14ac:dyDescent="0.2">
      <c r="A51" s="177"/>
      <c r="B51" s="152">
        <v>5</v>
      </c>
      <c r="C51" s="185"/>
      <c r="D51" s="186"/>
      <c r="E51" s="187"/>
      <c r="F51" s="158"/>
      <c r="G51" s="188"/>
      <c r="H51" s="189"/>
      <c r="I51" s="190"/>
      <c r="J51" s="190"/>
    </row>
    <row r="52" spans="1:11" s="214" customFormat="1" ht="12.75" customHeight="1" x14ac:dyDescent="0.2">
      <c r="A52" s="191"/>
      <c r="B52" s="152">
        <v>6</v>
      </c>
      <c r="C52" s="192"/>
      <c r="D52" s="193"/>
      <c r="E52" s="187"/>
      <c r="F52" s="156"/>
      <c r="G52" s="194"/>
      <c r="H52" s="195"/>
      <c r="I52" s="190"/>
      <c r="J52" s="190"/>
    </row>
    <row r="53" spans="1:11" s="214" customFormat="1" ht="12.75" customHeight="1" x14ac:dyDescent="0.2">
      <c r="A53" s="191"/>
      <c r="B53" s="152">
        <v>7</v>
      </c>
      <c r="C53" s="192"/>
      <c r="D53" s="193"/>
      <c r="E53" s="187"/>
      <c r="F53" s="156"/>
      <c r="G53" s="194"/>
      <c r="H53" s="195"/>
      <c r="I53" s="190"/>
      <c r="J53" s="190"/>
    </row>
    <row r="54" spans="1:11" s="214" customFormat="1" ht="12.75" customHeight="1" x14ac:dyDescent="0.2">
      <c r="A54" s="191"/>
      <c r="B54" s="152">
        <v>8</v>
      </c>
      <c r="C54" s="192"/>
      <c r="D54" s="193"/>
      <c r="E54" s="187"/>
      <c r="F54" s="156"/>
      <c r="G54" s="194"/>
      <c r="H54" s="195"/>
      <c r="I54" s="190"/>
      <c r="J54" s="190"/>
    </row>
    <row r="55" spans="1:11" s="214" customFormat="1" ht="12.75" customHeight="1" x14ac:dyDescent="0.2">
      <c r="A55" s="191"/>
      <c r="B55" s="152">
        <v>9</v>
      </c>
      <c r="C55" s="192"/>
      <c r="D55" s="193"/>
      <c r="E55" s="187"/>
      <c r="F55" s="156"/>
      <c r="G55" s="194"/>
      <c r="H55" s="195"/>
      <c r="I55" s="190"/>
      <c r="J55" s="190"/>
    </row>
    <row r="56" spans="1:11" s="214" customFormat="1" ht="12.75" customHeight="1" x14ac:dyDescent="0.2">
      <c r="A56" s="191"/>
      <c r="B56" s="152">
        <v>10</v>
      </c>
      <c r="C56" s="192"/>
      <c r="D56" s="193"/>
      <c r="E56" s="187"/>
      <c r="F56" s="156"/>
      <c r="G56" s="194"/>
      <c r="H56" s="195"/>
      <c r="I56" s="190"/>
      <c r="J56" s="190"/>
    </row>
    <row r="57" spans="1:11" s="214" customFormat="1" ht="12.75" customHeight="1" x14ac:dyDescent="0.2">
      <c r="A57" s="191"/>
      <c r="B57" s="152">
        <v>11</v>
      </c>
      <c r="C57" s="192"/>
      <c r="D57" s="193"/>
      <c r="E57" s="187"/>
      <c r="F57" s="156"/>
      <c r="G57" s="194"/>
      <c r="H57" s="195"/>
      <c r="I57" s="190"/>
      <c r="J57" s="190"/>
    </row>
    <row r="58" spans="1:11" s="214" customFormat="1" ht="12.75" customHeight="1" x14ac:dyDescent="0.2">
      <c r="A58" s="191"/>
      <c r="B58" s="152">
        <v>12</v>
      </c>
      <c r="C58" s="192"/>
      <c r="D58" s="193"/>
      <c r="E58" s="187"/>
      <c r="F58" s="156"/>
      <c r="G58" s="194"/>
      <c r="H58" s="195"/>
      <c r="I58" s="190"/>
      <c r="J58" s="190"/>
    </row>
    <row r="59" spans="1:11" s="214" customFormat="1" ht="12.75" customHeight="1" x14ac:dyDescent="0.2">
      <c r="A59" s="191"/>
      <c r="B59" s="152">
        <v>13</v>
      </c>
      <c r="C59" s="192"/>
      <c r="D59" s="193"/>
      <c r="E59" s="187"/>
      <c r="F59" s="156"/>
      <c r="G59" s="194"/>
      <c r="H59" s="195"/>
      <c r="I59" s="190"/>
      <c r="J59" s="190"/>
    </row>
    <row r="60" spans="1:11" s="161" customFormat="1" ht="34.9" customHeight="1" x14ac:dyDescent="0.2">
      <c r="A60" s="677" t="s">
        <v>171</v>
      </c>
      <c r="B60" s="678"/>
      <c r="C60" s="678"/>
      <c r="D60" s="678"/>
      <c r="E60" s="678"/>
      <c r="F60" s="678"/>
      <c r="G60" s="678"/>
      <c r="H60" s="678"/>
      <c r="I60" s="678"/>
      <c r="J60" s="679"/>
    </row>
    <row r="61" spans="1:11" s="213" customFormat="1" ht="12.75" customHeight="1" x14ac:dyDescent="0.2">
      <c r="A61" s="129"/>
      <c r="B61" s="130">
        <v>1</v>
      </c>
      <c r="C61" s="139"/>
      <c r="D61" s="139"/>
      <c r="E61" s="133"/>
      <c r="F61" s="134"/>
      <c r="G61" s="134"/>
      <c r="H61" s="159"/>
      <c r="I61" s="174"/>
      <c r="J61" s="176"/>
    </row>
    <row r="62" spans="1:11" s="213" customFormat="1" ht="12.75" customHeight="1" x14ac:dyDescent="0.2">
      <c r="A62" s="129"/>
      <c r="B62" s="136">
        <v>2</v>
      </c>
      <c r="C62" s="139"/>
      <c r="D62" s="139"/>
      <c r="E62" s="133"/>
      <c r="F62" s="140"/>
      <c r="G62" s="143"/>
      <c r="H62" s="159"/>
      <c r="I62" s="196"/>
      <c r="J62" s="176"/>
      <c r="K62" s="212"/>
    </row>
    <row r="63" spans="1:11" s="213" customFormat="1" ht="12.75" customHeight="1" x14ac:dyDescent="0.2">
      <c r="A63" s="129"/>
      <c r="B63" s="136">
        <v>3</v>
      </c>
      <c r="C63" s="139"/>
      <c r="D63" s="139"/>
      <c r="E63" s="133"/>
      <c r="F63" s="140"/>
      <c r="G63" s="140"/>
      <c r="H63" s="141"/>
      <c r="I63" s="196"/>
      <c r="J63" s="176"/>
    </row>
    <row r="64" spans="1:11" s="213" customFormat="1" ht="12.75" customHeight="1" x14ac:dyDescent="0.2">
      <c r="A64" s="129"/>
      <c r="B64" s="130">
        <v>4</v>
      </c>
      <c r="C64" s="145"/>
      <c r="D64" s="145"/>
      <c r="E64" s="160"/>
      <c r="F64" s="143"/>
      <c r="G64" s="143"/>
      <c r="H64" s="159"/>
      <c r="I64" s="174"/>
      <c r="J64" s="176"/>
    </row>
    <row r="65" spans="1:10" s="216" customFormat="1" ht="12.75" customHeight="1" x14ac:dyDescent="0.2">
      <c r="A65" s="129"/>
      <c r="B65" s="136">
        <v>5</v>
      </c>
      <c r="C65" s="139"/>
      <c r="D65" s="139"/>
      <c r="E65" s="133"/>
      <c r="F65" s="134"/>
      <c r="G65" s="134"/>
      <c r="H65" s="159"/>
      <c r="I65" s="174"/>
      <c r="J65" s="176"/>
    </row>
    <row r="66" spans="1:10" s="216" customFormat="1" ht="12.75" customHeight="1" x14ac:dyDescent="0.2">
      <c r="A66" s="129"/>
      <c r="B66" s="136">
        <v>6</v>
      </c>
      <c r="C66" s="139"/>
      <c r="D66" s="145"/>
      <c r="E66" s="133"/>
      <c r="F66" s="134"/>
      <c r="G66" s="134"/>
      <c r="H66" s="159"/>
      <c r="I66" s="174"/>
      <c r="J66" s="176"/>
    </row>
    <row r="67" spans="1:10" s="216" customFormat="1" ht="12.75" customHeight="1" x14ac:dyDescent="0.2">
      <c r="A67" s="129"/>
      <c r="B67" s="130">
        <v>7</v>
      </c>
      <c r="C67" s="139"/>
      <c r="D67" s="145"/>
      <c r="E67" s="133"/>
      <c r="F67" s="134"/>
      <c r="G67" s="134"/>
      <c r="H67" s="159"/>
      <c r="I67" s="174"/>
      <c r="J67" s="176"/>
    </row>
    <row r="68" spans="1:10" s="216" customFormat="1" ht="12.75" customHeight="1" x14ac:dyDescent="0.2">
      <c r="A68" s="129"/>
      <c r="B68" s="136">
        <v>8</v>
      </c>
      <c r="C68" s="139"/>
      <c r="D68" s="139"/>
      <c r="E68" s="133"/>
      <c r="F68" s="134"/>
      <c r="G68" s="134"/>
      <c r="H68" s="159"/>
      <c r="I68" s="174"/>
      <c r="J68" s="176"/>
    </row>
    <row r="69" spans="1:10" s="216" customFormat="1" ht="11.25" x14ac:dyDescent="0.2">
      <c r="A69" s="197"/>
      <c r="B69" s="136">
        <v>9</v>
      </c>
      <c r="C69" s="198"/>
      <c r="D69" s="115"/>
      <c r="E69" s="115"/>
      <c r="F69" s="199"/>
      <c r="G69" s="199"/>
      <c r="H69" s="200"/>
      <c r="I69" s="201"/>
      <c r="J69" s="201"/>
    </row>
    <row r="70" spans="1:10" s="216" customFormat="1" ht="11.25" x14ac:dyDescent="0.2">
      <c r="A70" s="200"/>
      <c r="B70" s="130">
        <v>10</v>
      </c>
      <c r="C70" s="198"/>
      <c r="D70" s="115"/>
      <c r="E70" s="115"/>
      <c r="F70" s="199"/>
      <c r="G70" s="199"/>
      <c r="H70" s="200"/>
      <c r="I70" s="201"/>
      <c r="J70" s="201"/>
    </row>
    <row r="71" spans="1:10" s="217" customFormat="1" ht="11.25" x14ac:dyDescent="0.2">
      <c r="A71" s="202"/>
      <c r="B71" s="203"/>
      <c r="C71" s="204"/>
      <c r="D71" s="205"/>
      <c r="E71" s="205"/>
      <c r="F71" s="206"/>
      <c r="G71" s="206"/>
      <c r="H71" s="202"/>
      <c r="I71" s="207"/>
      <c r="J71" s="207"/>
    </row>
    <row r="72" spans="1:10" s="217" customFormat="1" ht="11.25" x14ac:dyDescent="0.2">
      <c r="A72" s="202"/>
      <c r="B72" s="203"/>
      <c r="C72" s="204"/>
      <c r="D72" s="205"/>
      <c r="E72" s="205"/>
      <c r="F72" s="206"/>
      <c r="G72" s="206"/>
      <c r="H72" s="202"/>
      <c r="I72" s="207"/>
      <c r="J72" s="207"/>
    </row>
    <row r="73" spans="1:10" s="217" customFormat="1" ht="11.25" x14ac:dyDescent="0.2">
      <c r="A73" s="202"/>
      <c r="B73" s="203"/>
      <c r="C73" s="204"/>
      <c r="D73" s="205"/>
      <c r="E73" s="205"/>
      <c r="F73" s="206"/>
      <c r="G73" s="206"/>
      <c r="H73" s="202"/>
      <c r="I73" s="207"/>
      <c r="J73" s="207"/>
    </row>
    <row r="74" spans="1:10" s="217" customFormat="1" ht="11.25" x14ac:dyDescent="0.2">
      <c r="A74" s="202"/>
      <c r="B74" s="203"/>
      <c r="C74" s="204"/>
      <c r="D74" s="205"/>
      <c r="E74" s="205"/>
      <c r="F74" s="206"/>
      <c r="G74" s="206"/>
      <c r="H74" s="202"/>
      <c r="I74" s="207"/>
      <c r="J74" s="207"/>
    </row>
    <row r="75" spans="1:10" s="217" customFormat="1" ht="11.25" x14ac:dyDescent="0.2">
      <c r="A75" s="202"/>
      <c r="B75" s="203"/>
      <c r="C75" s="204"/>
      <c r="D75" s="205"/>
      <c r="E75" s="205"/>
      <c r="F75" s="206"/>
      <c r="G75" s="206"/>
      <c r="H75" s="202"/>
      <c r="I75" s="207"/>
      <c r="J75" s="207"/>
    </row>
    <row r="76" spans="1:10" s="217" customFormat="1" ht="11.25" x14ac:dyDescent="0.2">
      <c r="A76" s="202"/>
      <c r="B76" s="203"/>
      <c r="C76" s="204"/>
      <c r="D76" s="205"/>
      <c r="E76" s="205"/>
      <c r="F76" s="206"/>
      <c r="G76" s="206"/>
      <c r="H76" s="202"/>
      <c r="I76" s="207"/>
      <c r="J76" s="207"/>
    </row>
    <row r="77" spans="1:10" s="217" customFormat="1" ht="11.25" x14ac:dyDescent="0.2">
      <c r="A77" s="202"/>
      <c r="B77" s="203"/>
      <c r="C77" s="204"/>
      <c r="D77" s="205"/>
      <c r="E77" s="205"/>
      <c r="F77" s="206"/>
      <c r="G77" s="206"/>
      <c r="H77" s="202"/>
      <c r="I77" s="207"/>
      <c r="J77" s="207"/>
    </row>
    <row r="78" spans="1:10" s="217" customFormat="1" ht="11.25" x14ac:dyDescent="0.2">
      <c r="A78" s="202"/>
      <c r="B78" s="203"/>
      <c r="C78" s="204"/>
      <c r="D78" s="205"/>
      <c r="E78" s="205"/>
      <c r="F78" s="206"/>
      <c r="G78" s="206"/>
      <c r="H78" s="202"/>
      <c r="I78" s="207"/>
      <c r="J78" s="207"/>
    </row>
    <row r="79" spans="1:10" s="217" customFormat="1" ht="11.25" x14ac:dyDescent="0.2">
      <c r="A79" s="202"/>
      <c r="B79" s="203"/>
      <c r="C79" s="204"/>
      <c r="D79" s="205"/>
      <c r="E79" s="205"/>
      <c r="F79" s="206"/>
      <c r="G79" s="206"/>
      <c r="H79" s="202"/>
      <c r="I79" s="207"/>
      <c r="J79" s="207"/>
    </row>
    <row r="80" spans="1:10" s="217" customFormat="1" ht="11.25" x14ac:dyDescent="0.2">
      <c r="A80" s="202"/>
      <c r="B80" s="203"/>
      <c r="C80" s="204"/>
      <c r="D80" s="205"/>
      <c r="E80" s="205"/>
      <c r="F80" s="206"/>
      <c r="G80" s="206"/>
      <c r="H80" s="202"/>
      <c r="I80" s="207"/>
      <c r="J80" s="207"/>
    </row>
    <row r="81" spans="1:10" s="217" customFormat="1" ht="11.25" x14ac:dyDescent="0.2">
      <c r="A81" s="202"/>
      <c r="B81" s="203"/>
      <c r="C81" s="204"/>
      <c r="D81" s="205"/>
      <c r="E81" s="205"/>
      <c r="F81" s="206"/>
      <c r="G81" s="206"/>
      <c r="H81" s="202"/>
      <c r="I81" s="207"/>
      <c r="J81" s="207"/>
    </row>
    <row r="82" spans="1:10" s="217" customFormat="1" ht="11.25" x14ac:dyDescent="0.2">
      <c r="A82" s="202"/>
      <c r="B82" s="203"/>
      <c r="C82" s="204"/>
      <c r="D82" s="205"/>
      <c r="E82" s="205"/>
      <c r="F82" s="206"/>
      <c r="G82" s="206"/>
      <c r="H82" s="202"/>
      <c r="I82" s="207"/>
      <c r="J82" s="207"/>
    </row>
    <row r="83" spans="1:10" s="217" customFormat="1" ht="11.25" x14ac:dyDescent="0.2">
      <c r="A83" s="202"/>
      <c r="B83" s="203"/>
      <c r="C83" s="204"/>
      <c r="D83" s="205"/>
      <c r="E83" s="205"/>
      <c r="F83" s="206"/>
      <c r="G83" s="206"/>
      <c r="H83" s="202"/>
      <c r="I83" s="207"/>
      <c r="J83" s="207"/>
    </row>
    <row r="84" spans="1:10" s="217" customFormat="1" ht="11.25" x14ac:dyDescent="0.2">
      <c r="A84" s="202"/>
      <c r="B84" s="203"/>
      <c r="C84" s="204"/>
      <c r="D84" s="205"/>
      <c r="E84" s="205"/>
      <c r="F84" s="206"/>
      <c r="G84" s="206"/>
      <c r="H84" s="202"/>
      <c r="I84" s="207"/>
      <c r="J84" s="207"/>
    </row>
    <row r="85" spans="1:10" s="217" customFormat="1" ht="11.25" x14ac:dyDescent="0.2">
      <c r="A85" s="202"/>
      <c r="B85" s="203"/>
      <c r="C85" s="204"/>
      <c r="D85" s="205"/>
      <c r="E85" s="205"/>
      <c r="F85" s="206"/>
      <c r="G85" s="206"/>
      <c r="H85" s="202"/>
      <c r="I85" s="207"/>
      <c r="J85" s="207"/>
    </row>
    <row r="86" spans="1:10" s="217" customFormat="1" ht="11.25" x14ac:dyDescent="0.2">
      <c r="A86" s="202"/>
      <c r="B86" s="203"/>
      <c r="C86" s="204"/>
      <c r="D86" s="205"/>
      <c r="E86" s="205"/>
      <c r="F86" s="206"/>
      <c r="G86" s="206"/>
      <c r="H86" s="202"/>
      <c r="I86" s="207"/>
      <c r="J86" s="207"/>
    </row>
    <row r="87" spans="1:10" s="217" customFormat="1" ht="11.25" x14ac:dyDescent="0.2">
      <c r="A87" s="202"/>
      <c r="B87" s="203"/>
      <c r="C87" s="204"/>
      <c r="D87" s="205"/>
      <c r="E87" s="205"/>
      <c r="F87" s="206"/>
      <c r="G87" s="206"/>
      <c r="H87" s="202"/>
      <c r="I87" s="207"/>
      <c r="J87" s="207"/>
    </row>
    <row r="88" spans="1:10" s="217" customFormat="1" ht="11.25" x14ac:dyDescent="0.2">
      <c r="A88" s="202"/>
      <c r="B88" s="203"/>
      <c r="C88" s="204"/>
      <c r="D88" s="205"/>
      <c r="E88" s="205"/>
      <c r="F88" s="206"/>
      <c r="G88" s="206"/>
      <c r="H88" s="202"/>
      <c r="I88" s="207"/>
      <c r="J88" s="207"/>
    </row>
    <row r="89" spans="1:10" s="217" customFormat="1" ht="11.25" x14ac:dyDescent="0.2">
      <c r="A89" s="202"/>
      <c r="B89" s="203"/>
      <c r="C89" s="204"/>
      <c r="D89" s="205"/>
      <c r="E89" s="205"/>
      <c r="F89" s="206"/>
      <c r="G89" s="206"/>
      <c r="H89" s="202"/>
      <c r="I89" s="207"/>
      <c r="J89" s="207"/>
    </row>
    <row r="90" spans="1:10" s="217" customFormat="1" ht="11.25" x14ac:dyDescent="0.2">
      <c r="A90" s="202"/>
      <c r="B90" s="203"/>
      <c r="C90" s="204"/>
      <c r="D90" s="205"/>
      <c r="E90" s="205"/>
      <c r="F90" s="206"/>
      <c r="G90" s="206"/>
      <c r="H90" s="202"/>
      <c r="I90" s="207"/>
      <c r="J90" s="207"/>
    </row>
    <row r="91" spans="1:10" s="217" customFormat="1" ht="11.25" x14ac:dyDescent="0.2">
      <c r="A91" s="202"/>
      <c r="B91" s="203"/>
      <c r="C91" s="204"/>
      <c r="D91" s="205"/>
      <c r="E91" s="205"/>
      <c r="F91" s="206"/>
      <c r="G91" s="206"/>
      <c r="H91" s="202"/>
      <c r="I91" s="207"/>
      <c r="J91" s="207"/>
    </row>
    <row r="92" spans="1:10" s="217" customFormat="1" ht="11.25" x14ac:dyDescent="0.2">
      <c r="A92" s="202"/>
      <c r="B92" s="203"/>
      <c r="C92" s="204"/>
      <c r="D92" s="205"/>
      <c r="E92" s="205"/>
      <c r="F92" s="206"/>
      <c r="G92" s="206"/>
      <c r="H92" s="202"/>
      <c r="I92" s="207"/>
      <c r="J92" s="207"/>
    </row>
    <row r="93" spans="1:10" s="217" customFormat="1" ht="11.25" x14ac:dyDescent="0.2">
      <c r="A93" s="202"/>
      <c r="B93" s="203"/>
      <c r="C93" s="204"/>
      <c r="D93" s="205"/>
      <c r="E93" s="205"/>
      <c r="F93" s="206"/>
      <c r="G93" s="206"/>
      <c r="H93" s="202"/>
      <c r="I93" s="207"/>
      <c r="J93" s="207"/>
    </row>
    <row r="94" spans="1:10" s="217" customFormat="1" ht="11.25" x14ac:dyDescent="0.2">
      <c r="A94" s="202"/>
      <c r="B94" s="203"/>
      <c r="C94" s="204"/>
      <c r="D94" s="205"/>
      <c r="E94" s="205"/>
      <c r="F94" s="206"/>
      <c r="G94" s="206"/>
      <c r="H94" s="202"/>
      <c r="I94" s="207"/>
      <c r="J94" s="207"/>
    </row>
    <row r="95" spans="1:10" s="217" customFormat="1" ht="11.25" x14ac:dyDescent="0.2">
      <c r="A95" s="202"/>
      <c r="B95" s="203"/>
      <c r="C95" s="204"/>
      <c r="D95" s="205"/>
      <c r="E95" s="205"/>
      <c r="F95" s="206"/>
      <c r="G95" s="206"/>
      <c r="H95" s="202"/>
      <c r="I95" s="207"/>
      <c r="J95" s="207"/>
    </row>
    <row r="96" spans="1:10" s="217" customFormat="1" ht="11.25" x14ac:dyDescent="0.2">
      <c r="A96" s="202"/>
      <c r="B96" s="203"/>
      <c r="C96" s="204"/>
      <c r="D96" s="205"/>
      <c r="E96" s="205"/>
      <c r="F96" s="206"/>
      <c r="G96" s="206"/>
      <c r="H96" s="202"/>
      <c r="I96" s="207"/>
      <c r="J96" s="207"/>
    </row>
    <row r="97" spans="1:10" s="217" customFormat="1" ht="11.25" x14ac:dyDescent="0.2">
      <c r="A97" s="202"/>
      <c r="B97" s="203"/>
      <c r="C97" s="204"/>
      <c r="D97" s="205"/>
      <c r="E97" s="205"/>
      <c r="F97" s="206"/>
      <c r="G97" s="206"/>
      <c r="H97" s="202"/>
      <c r="I97" s="207"/>
      <c r="J97" s="207"/>
    </row>
    <row r="98" spans="1:10" s="217" customFormat="1" ht="11.25" x14ac:dyDescent="0.2">
      <c r="A98" s="202"/>
      <c r="B98" s="203"/>
      <c r="C98" s="204"/>
      <c r="D98" s="205"/>
      <c r="E98" s="205"/>
      <c r="F98" s="206"/>
      <c r="G98" s="206"/>
      <c r="H98" s="202"/>
      <c r="I98" s="207"/>
      <c r="J98" s="207"/>
    </row>
    <row r="99" spans="1:10" s="217" customFormat="1" ht="11.25" x14ac:dyDescent="0.2">
      <c r="A99" s="202"/>
      <c r="B99" s="203"/>
      <c r="C99" s="204"/>
      <c r="D99" s="205"/>
      <c r="E99" s="205"/>
      <c r="F99" s="206"/>
      <c r="G99" s="206"/>
      <c r="H99" s="202"/>
      <c r="I99" s="207"/>
      <c r="J99" s="207"/>
    </row>
    <row r="100" spans="1:10" s="217" customFormat="1" ht="11.25" x14ac:dyDescent="0.2">
      <c r="A100" s="202"/>
      <c r="B100" s="203"/>
      <c r="C100" s="204"/>
      <c r="D100" s="205"/>
      <c r="E100" s="205"/>
      <c r="F100" s="206"/>
      <c r="G100" s="206"/>
      <c r="H100" s="202"/>
      <c r="I100" s="207"/>
      <c r="J100" s="207"/>
    </row>
    <row r="101" spans="1:10" s="217" customFormat="1" ht="11.25" x14ac:dyDescent="0.2">
      <c r="A101" s="202"/>
      <c r="B101" s="203"/>
      <c r="C101" s="204"/>
      <c r="D101" s="205"/>
      <c r="E101" s="205"/>
      <c r="F101" s="206"/>
      <c r="G101" s="206"/>
      <c r="H101" s="202"/>
      <c r="I101" s="207"/>
      <c r="J101" s="207"/>
    </row>
    <row r="102" spans="1:10" s="217" customFormat="1" ht="11.25" x14ac:dyDescent="0.2">
      <c r="A102" s="202"/>
      <c r="B102" s="203"/>
      <c r="C102" s="204"/>
      <c r="D102" s="205"/>
      <c r="E102" s="205"/>
      <c r="F102" s="206"/>
      <c r="G102" s="206"/>
      <c r="H102" s="202"/>
      <c r="I102" s="207"/>
      <c r="J102" s="207"/>
    </row>
    <row r="103" spans="1:10" s="217" customFormat="1" ht="11.25" x14ac:dyDescent="0.2">
      <c r="A103" s="202"/>
      <c r="B103" s="203"/>
      <c r="C103" s="204"/>
      <c r="D103" s="205"/>
      <c r="E103" s="205"/>
      <c r="F103" s="206"/>
      <c r="G103" s="206"/>
      <c r="H103" s="202"/>
      <c r="I103" s="207"/>
      <c r="J103" s="207"/>
    </row>
    <row r="104" spans="1:10" s="217" customFormat="1" ht="11.25" x14ac:dyDescent="0.2">
      <c r="A104" s="202"/>
      <c r="B104" s="203"/>
      <c r="C104" s="204"/>
      <c r="D104" s="205"/>
      <c r="E104" s="205"/>
      <c r="F104" s="206"/>
      <c r="G104" s="206"/>
      <c r="H104" s="202"/>
      <c r="I104" s="207"/>
      <c r="J104" s="207"/>
    </row>
    <row r="105" spans="1:10" s="217" customFormat="1" ht="11.25" x14ac:dyDescent="0.2">
      <c r="A105" s="202"/>
      <c r="B105" s="203"/>
      <c r="C105" s="204"/>
      <c r="D105" s="205"/>
      <c r="E105" s="205"/>
      <c r="F105" s="206"/>
      <c r="G105" s="206"/>
      <c r="H105" s="202"/>
      <c r="I105" s="207"/>
      <c r="J105" s="207"/>
    </row>
    <row r="106" spans="1:10" s="217" customFormat="1" ht="11.25" x14ac:dyDescent="0.2">
      <c r="A106" s="202"/>
      <c r="B106" s="203"/>
      <c r="C106" s="204"/>
      <c r="D106" s="205"/>
      <c r="E106" s="205"/>
      <c r="F106" s="206"/>
      <c r="G106" s="206"/>
      <c r="H106" s="202"/>
      <c r="I106" s="207"/>
      <c r="J106" s="207"/>
    </row>
    <row r="107" spans="1:10" s="217" customFormat="1" ht="11.25" x14ac:dyDescent="0.2">
      <c r="A107" s="202"/>
      <c r="B107" s="203"/>
      <c r="C107" s="204"/>
      <c r="D107" s="205"/>
      <c r="E107" s="205"/>
      <c r="F107" s="206"/>
      <c r="G107" s="206"/>
      <c r="H107" s="202"/>
      <c r="I107" s="207"/>
      <c r="J107" s="207"/>
    </row>
    <row r="108" spans="1:10" s="217" customFormat="1" ht="11.25" x14ac:dyDescent="0.2">
      <c r="A108" s="202"/>
      <c r="B108" s="203"/>
      <c r="C108" s="204"/>
      <c r="D108" s="205"/>
      <c r="E108" s="205"/>
      <c r="F108" s="206"/>
      <c r="G108" s="206"/>
      <c r="H108" s="202"/>
      <c r="I108" s="207"/>
      <c r="J108" s="207"/>
    </row>
    <row r="109" spans="1:10" s="217" customFormat="1" ht="11.25" x14ac:dyDescent="0.2">
      <c r="A109" s="202"/>
      <c r="B109" s="203"/>
      <c r="C109" s="204"/>
      <c r="D109" s="205"/>
      <c r="E109" s="205"/>
      <c r="F109" s="206"/>
      <c r="G109" s="206"/>
      <c r="H109" s="202"/>
      <c r="I109" s="207"/>
      <c r="J109" s="207"/>
    </row>
    <row r="110" spans="1:10" s="217" customFormat="1" ht="11.25" x14ac:dyDescent="0.2">
      <c r="A110" s="202"/>
      <c r="B110" s="203"/>
      <c r="C110" s="204"/>
      <c r="D110" s="205"/>
      <c r="E110" s="205"/>
      <c r="F110" s="206"/>
      <c r="G110" s="206"/>
      <c r="H110" s="202"/>
      <c r="I110" s="207"/>
      <c r="J110" s="207"/>
    </row>
    <row r="111" spans="1:10" s="217" customFormat="1" ht="11.25" x14ac:dyDescent="0.2">
      <c r="A111" s="202"/>
      <c r="B111" s="203"/>
      <c r="C111" s="204"/>
      <c r="D111" s="205"/>
      <c r="E111" s="205"/>
      <c r="F111" s="206"/>
      <c r="G111" s="206"/>
      <c r="H111" s="202"/>
      <c r="I111" s="207"/>
      <c r="J111" s="207"/>
    </row>
    <row r="112" spans="1:10" s="217" customFormat="1" ht="11.25" x14ac:dyDescent="0.2">
      <c r="A112" s="202"/>
      <c r="B112" s="203"/>
      <c r="C112" s="204"/>
      <c r="D112" s="205"/>
      <c r="E112" s="205"/>
      <c r="F112" s="206"/>
      <c r="G112" s="206"/>
      <c r="H112" s="202"/>
      <c r="I112" s="207"/>
      <c r="J112" s="207"/>
    </row>
    <row r="113" spans="1:10" s="217" customFormat="1" ht="11.25" x14ac:dyDescent="0.2">
      <c r="A113" s="202"/>
      <c r="B113" s="203"/>
      <c r="C113" s="204"/>
      <c r="D113" s="205"/>
      <c r="E113" s="205"/>
      <c r="F113" s="206"/>
      <c r="G113" s="206"/>
      <c r="H113" s="202"/>
      <c r="I113" s="207"/>
      <c r="J113" s="207"/>
    </row>
    <row r="114" spans="1:10" s="217" customFormat="1" ht="11.25" x14ac:dyDescent="0.2">
      <c r="A114" s="202"/>
      <c r="B114" s="203"/>
      <c r="C114" s="204"/>
      <c r="D114" s="205"/>
      <c r="E114" s="205"/>
      <c r="F114" s="206"/>
      <c r="G114" s="206"/>
      <c r="H114" s="202"/>
      <c r="I114" s="207"/>
      <c r="J114" s="207"/>
    </row>
    <row r="115" spans="1:10" s="217" customFormat="1" ht="11.25" x14ac:dyDescent="0.2">
      <c r="A115" s="202"/>
      <c r="B115" s="203"/>
      <c r="C115" s="204"/>
      <c r="D115" s="205"/>
      <c r="E115" s="205"/>
      <c r="F115" s="206"/>
      <c r="G115" s="206"/>
      <c r="H115" s="202"/>
      <c r="I115" s="207"/>
      <c r="J115" s="207"/>
    </row>
    <row r="116" spans="1:10" s="217" customFormat="1" ht="11.25" x14ac:dyDescent="0.2">
      <c r="A116" s="202"/>
      <c r="B116" s="203"/>
      <c r="C116" s="204"/>
      <c r="D116" s="205"/>
      <c r="E116" s="205"/>
      <c r="F116" s="206"/>
      <c r="G116" s="206"/>
      <c r="H116" s="202"/>
      <c r="I116" s="207"/>
      <c r="J116" s="207"/>
    </row>
    <row r="117" spans="1:10" s="217" customFormat="1" ht="11.25" x14ac:dyDescent="0.2">
      <c r="A117" s="202"/>
      <c r="B117" s="203"/>
      <c r="C117" s="204"/>
      <c r="D117" s="205"/>
      <c r="E117" s="205"/>
      <c r="F117" s="206"/>
      <c r="G117" s="206"/>
      <c r="H117" s="202"/>
      <c r="I117" s="207"/>
      <c r="J117" s="207"/>
    </row>
    <row r="118" spans="1:10" s="217" customFormat="1" ht="11.25" x14ac:dyDescent="0.2">
      <c r="A118" s="202"/>
      <c r="B118" s="203"/>
      <c r="C118" s="204"/>
      <c r="D118" s="205"/>
      <c r="E118" s="205"/>
      <c r="F118" s="206"/>
      <c r="G118" s="206"/>
      <c r="H118" s="202"/>
      <c r="I118" s="207"/>
      <c r="J118" s="207"/>
    </row>
    <row r="119" spans="1:10" s="217" customFormat="1" ht="11.25" x14ac:dyDescent="0.2">
      <c r="A119" s="202"/>
      <c r="B119" s="203"/>
      <c r="C119" s="204"/>
      <c r="D119" s="205"/>
      <c r="E119" s="205"/>
      <c r="F119" s="206"/>
      <c r="G119" s="206"/>
      <c r="H119" s="202"/>
      <c r="I119" s="207"/>
      <c r="J119" s="207"/>
    </row>
    <row r="120" spans="1:10" s="217" customFormat="1" ht="11.25" x14ac:dyDescent="0.2">
      <c r="A120" s="202"/>
      <c r="B120" s="203"/>
      <c r="C120" s="204"/>
      <c r="D120" s="205"/>
      <c r="E120" s="205"/>
      <c r="F120" s="206"/>
      <c r="G120" s="206"/>
      <c r="H120" s="202"/>
      <c r="I120" s="207"/>
      <c r="J120" s="207"/>
    </row>
    <row r="121" spans="1:10" s="217" customFormat="1" ht="11.25" x14ac:dyDescent="0.2">
      <c r="A121" s="202"/>
      <c r="B121" s="203"/>
      <c r="C121" s="204"/>
      <c r="D121" s="205"/>
      <c r="E121" s="205"/>
      <c r="F121" s="206"/>
      <c r="G121" s="206"/>
      <c r="H121" s="202"/>
      <c r="I121" s="207"/>
      <c r="J121" s="207"/>
    </row>
    <row r="122" spans="1:10" s="217" customFormat="1" ht="11.25" x14ac:dyDescent="0.2">
      <c r="A122" s="202"/>
      <c r="B122" s="203"/>
      <c r="C122" s="204"/>
      <c r="D122" s="205"/>
      <c r="E122" s="205"/>
      <c r="F122" s="206"/>
      <c r="G122" s="206"/>
      <c r="H122" s="202"/>
      <c r="I122" s="207"/>
      <c r="J122" s="207"/>
    </row>
    <row r="123" spans="1:10" s="217" customFormat="1" ht="11.25" x14ac:dyDescent="0.2">
      <c r="A123" s="202"/>
      <c r="B123" s="203"/>
      <c r="C123" s="204"/>
      <c r="D123" s="205"/>
      <c r="E123" s="205"/>
      <c r="F123" s="206"/>
      <c r="G123" s="206"/>
      <c r="H123" s="202"/>
      <c r="I123" s="207"/>
      <c r="J123" s="207"/>
    </row>
    <row r="124" spans="1:10" s="217" customFormat="1" ht="11.25" x14ac:dyDescent="0.2">
      <c r="A124" s="202"/>
      <c r="B124" s="203"/>
      <c r="C124" s="204"/>
      <c r="D124" s="205"/>
      <c r="E124" s="205"/>
      <c r="F124" s="206"/>
      <c r="G124" s="206"/>
      <c r="H124" s="202"/>
      <c r="I124" s="207"/>
      <c r="J124" s="207"/>
    </row>
    <row r="125" spans="1:10" s="217" customFormat="1" ht="11.25" x14ac:dyDescent="0.2">
      <c r="A125" s="202"/>
      <c r="B125" s="203"/>
      <c r="C125" s="204"/>
      <c r="D125" s="205"/>
      <c r="E125" s="205"/>
      <c r="F125" s="206"/>
      <c r="G125" s="206"/>
      <c r="H125" s="202"/>
      <c r="I125" s="207"/>
      <c r="J125" s="207"/>
    </row>
    <row r="126" spans="1:10" s="217" customFormat="1" ht="11.25" x14ac:dyDescent="0.2">
      <c r="A126" s="202"/>
      <c r="B126" s="203"/>
      <c r="C126" s="204"/>
      <c r="D126" s="205"/>
      <c r="E126" s="205"/>
      <c r="F126" s="206"/>
      <c r="G126" s="206"/>
      <c r="H126" s="202"/>
      <c r="I126" s="207"/>
      <c r="J126" s="207"/>
    </row>
    <row r="127" spans="1:10" s="217" customFormat="1" ht="11.25" x14ac:dyDescent="0.2">
      <c r="A127" s="202"/>
      <c r="B127" s="203"/>
      <c r="C127" s="204"/>
      <c r="D127" s="205"/>
      <c r="E127" s="205"/>
      <c r="F127" s="206"/>
      <c r="G127" s="206"/>
      <c r="H127" s="202"/>
      <c r="I127" s="207"/>
      <c r="J127" s="207"/>
    </row>
    <row r="128" spans="1:10" s="217" customFormat="1" ht="11.25" x14ac:dyDescent="0.2">
      <c r="A128" s="202"/>
      <c r="B128" s="203"/>
      <c r="C128" s="204"/>
      <c r="D128" s="205"/>
      <c r="E128" s="205"/>
      <c r="F128" s="206"/>
      <c r="G128" s="206"/>
      <c r="H128" s="202"/>
      <c r="I128" s="207"/>
      <c r="J128" s="207"/>
    </row>
    <row r="129" spans="1:10" s="217" customFormat="1" ht="11.25" x14ac:dyDescent="0.2">
      <c r="A129" s="202"/>
      <c r="B129" s="203"/>
      <c r="C129" s="204"/>
      <c r="D129" s="205"/>
      <c r="E129" s="205"/>
      <c r="F129" s="206"/>
      <c r="G129" s="206"/>
      <c r="H129" s="202"/>
      <c r="I129" s="207"/>
      <c r="J129" s="207"/>
    </row>
    <row r="130" spans="1:10" s="217" customFormat="1" ht="11.25" x14ac:dyDescent="0.2">
      <c r="A130" s="202"/>
      <c r="B130" s="203"/>
      <c r="C130" s="204"/>
      <c r="D130" s="205"/>
      <c r="E130" s="205"/>
      <c r="F130" s="206"/>
      <c r="G130" s="206"/>
      <c r="H130" s="202"/>
      <c r="I130" s="207"/>
      <c r="J130" s="207"/>
    </row>
    <row r="131" spans="1:10" s="217" customFormat="1" ht="11.25" x14ac:dyDescent="0.2">
      <c r="A131" s="202"/>
      <c r="B131" s="203"/>
      <c r="C131" s="204"/>
      <c r="D131" s="205"/>
      <c r="E131" s="205"/>
      <c r="F131" s="206"/>
      <c r="G131" s="206"/>
      <c r="H131" s="202"/>
      <c r="I131" s="207"/>
      <c r="J131" s="207"/>
    </row>
    <row r="132" spans="1:10" s="217" customFormat="1" ht="11.25" x14ac:dyDescent="0.2">
      <c r="A132" s="202"/>
      <c r="B132" s="203"/>
      <c r="C132" s="204"/>
      <c r="D132" s="205"/>
      <c r="E132" s="205"/>
      <c r="F132" s="206"/>
      <c r="G132" s="206"/>
      <c r="H132" s="202"/>
      <c r="I132" s="207"/>
      <c r="J132" s="207"/>
    </row>
    <row r="133" spans="1:10" s="217" customFormat="1" ht="11.25" x14ac:dyDescent="0.2">
      <c r="A133" s="202"/>
      <c r="B133" s="203"/>
      <c r="C133" s="204"/>
      <c r="D133" s="205"/>
      <c r="E133" s="205"/>
      <c r="F133" s="206"/>
      <c r="G133" s="206"/>
      <c r="H133" s="202"/>
      <c r="I133" s="207"/>
      <c r="J133" s="207"/>
    </row>
    <row r="134" spans="1:10" s="217" customFormat="1" ht="11.25" x14ac:dyDescent="0.2">
      <c r="A134" s="202"/>
      <c r="B134" s="203"/>
      <c r="C134" s="204"/>
      <c r="D134" s="205"/>
      <c r="E134" s="205"/>
      <c r="F134" s="206"/>
      <c r="G134" s="206"/>
      <c r="H134" s="202"/>
      <c r="I134" s="207"/>
      <c r="J134" s="207"/>
    </row>
    <row r="135" spans="1:10" s="217" customFormat="1" ht="11.25" x14ac:dyDescent="0.2">
      <c r="A135" s="202"/>
      <c r="B135" s="203"/>
      <c r="C135" s="204"/>
      <c r="D135" s="205"/>
      <c r="E135" s="205"/>
      <c r="F135" s="206"/>
      <c r="G135" s="206"/>
      <c r="H135" s="202"/>
      <c r="I135" s="207"/>
      <c r="J135" s="207"/>
    </row>
    <row r="136" spans="1:10" s="217" customFormat="1" ht="11.25" x14ac:dyDescent="0.2">
      <c r="A136" s="202"/>
      <c r="B136" s="203"/>
      <c r="C136" s="204"/>
      <c r="D136" s="205"/>
      <c r="E136" s="205"/>
      <c r="F136" s="206"/>
      <c r="G136" s="206"/>
      <c r="H136" s="202"/>
      <c r="I136" s="207"/>
      <c r="J136" s="207"/>
    </row>
    <row r="137" spans="1:10" s="217" customFormat="1" ht="11.25" x14ac:dyDescent="0.2">
      <c r="A137" s="202"/>
      <c r="B137" s="203"/>
      <c r="C137" s="204"/>
      <c r="D137" s="205"/>
      <c r="E137" s="205"/>
      <c r="F137" s="206"/>
      <c r="G137" s="206"/>
      <c r="H137" s="202"/>
      <c r="I137" s="207"/>
      <c r="J137" s="207"/>
    </row>
    <row r="138" spans="1:10" s="217" customFormat="1" ht="11.25" x14ac:dyDescent="0.2">
      <c r="A138" s="202"/>
      <c r="B138" s="203"/>
      <c r="C138" s="204"/>
      <c r="D138" s="205"/>
      <c r="E138" s="205"/>
      <c r="F138" s="206"/>
      <c r="G138" s="206"/>
      <c r="H138" s="202"/>
      <c r="I138" s="207"/>
      <c r="J138" s="207"/>
    </row>
    <row r="139" spans="1:10" s="217" customFormat="1" ht="11.25" x14ac:dyDescent="0.2">
      <c r="A139" s="202"/>
      <c r="B139" s="203"/>
      <c r="C139" s="204"/>
      <c r="D139" s="205"/>
      <c r="E139" s="205"/>
      <c r="F139" s="206"/>
      <c r="G139" s="206"/>
      <c r="H139" s="202"/>
      <c r="I139" s="207"/>
      <c r="J139" s="207"/>
    </row>
    <row r="140" spans="1:10" s="217" customFormat="1" ht="11.25" x14ac:dyDescent="0.2">
      <c r="A140" s="202"/>
      <c r="B140" s="203"/>
      <c r="C140" s="204"/>
      <c r="D140" s="205"/>
      <c r="E140" s="205"/>
      <c r="F140" s="206"/>
      <c r="G140" s="206"/>
      <c r="H140" s="202"/>
      <c r="I140" s="207"/>
      <c r="J140" s="207"/>
    </row>
    <row r="141" spans="1:10" s="217" customFormat="1" ht="11.25" x14ac:dyDescent="0.2">
      <c r="A141" s="202"/>
      <c r="B141" s="203"/>
      <c r="C141" s="204"/>
      <c r="D141" s="205"/>
      <c r="E141" s="205"/>
      <c r="F141" s="206"/>
      <c r="G141" s="206"/>
      <c r="H141" s="202"/>
      <c r="I141" s="207"/>
      <c r="J141" s="207"/>
    </row>
    <row r="142" spans="1:10" s="217" customFormat="1" ht="11.25" x14ac:dyDescent="0.2">
      <c r="A142" s="202"/>
      <c r="B142" s="203"/>
      <c r="C142" s="204"/>
      <c r="D142" s="205"/>
      <c r="E142" s="205"/>
      <c r="F142" s="206"/>
      <c r="G142" s="206"/>
      <c r="H142" s="202"/>
      <c r="I142" s="207"/>
      <c r="J142" s="207"/>
    </row>
    <row r="143" spans="1:10" s="217" customFormat="1" ht="11.25" x14ac:dyDescent="0.2">
      <c r="A143" s="202"/>
      <c r="B143" s="203"/>
      <c r="C143" s="204"/>
      <c r="D143" s="205"/>
      <c r="E143" s="205"/>
      <c r="F143" s="206"/>
      <c r="G143" s="206"/>
      <c r="H143" s="202"/>
      <c r="I143" s="207"/>
      <c r="J143" s="207"/>
    </row>
    <row r="144" spans="1:10" s="217" customFormat="1" ht="11.25" x14ac:dyDescent="0.2">
      <c r="A144" s="202"/>
      <c r="B144" s="203"/>
      <c r="C144" s="204"/>
      <c r="D144" s="205"/>
      <c r="E144" s="205"/>
      <c r="F144" s="206"/>
      <c r="G144" s="206"/>
      <c r="H144" s="202"/>
      <c r="I144" s="207"/>
      <c r="J144" s="207"/>
    </row>
    <row r="145" spans="1:10" s="217" customFormat="1" ht="11.25" x14ac:dyDescent="0.2">
      <c r="A145" s="202"/>
      <c r="B145" s="203"/>
      <c r="C145" s="204"/>
      <c r="D145" s="205"/>
      <c r="E145" s="205"/>
      <c r="F145" s="206"/>
      <c r="G145" s="206"/>
      <c r="H145" s="202"/>
      <c r="I145" s="207"/>
      <c r="J145" s="207"/>
    </row>
    <row r="146" spans="1:10" s="217" customFormat="1" ht="11.25" x14ac:dyDescent="0.2">
      <c r="A146" s="202"/>
      <c r="B146" s="203"/>
      <c r="C146" s="204"/>
      <c r="D146" s="205"/>
      <c r="E146" s="205"/>
      <c r="F146" s="206"/>
      <c r="G146" s="206"/>
      <c r="H146" s="202"/>
      <c r="I146" s="207"/>
      <c r="J146" s="207"/>
    </row>
    <row r="147" spans="1:10" s="217" customFormat="1" ht="11.25" x14ac:dyDescent="0.2">
      <c r="A147" s="202"/>
      <c r="B147" s="203"/>
      <c r="C147" s="204"/>
      <c r="D147" s="205"/>
      <c r="E147" s="205"/>
      <c r="F147" s="206"/>
      <c r="G147" s="206"/>
      <c r="H147" s="202"/>
      <c r="I147" s="207"/>
      <c r="J147" s="207"/>
    </row>
    <row r="148" spans="1:10" s="217" customFormat="1" ht="11.25" x14ac:dyDescent="0.2">
      <c r="A148" s="202"/>
      <c r="B148" s="203"/>
      <c r="C148" s="204"/>
      <c r="D148" s="205"/>
      <c r="E148" s="205"/>
      <c r="F148" s="206"/>
      <c r="G148" s="206"/>
      <c r="H148" s="202"/>
      <c r="I148" s="207"/>
      <c r="J148" s="207"/>
    </row>
    <row r="149" spans="1:10" s="217" customFormat="1" ht="11.25" x14ac:dyDescent="0.2">
      <c r="A149" s="202"/>
      <c r="B149" s="203"/>
      <c r="C149" s="204"/>
      <c r="D149" s="205"/>
      <c r="E149" s="205"/>
      <c r="F149" s="206"/>
      <c r="G149" s="206"/>
      <c r="H149" s="202"/>
      <c r="I149" s="207"/>
      <c r="J149" s="207"/>
    </row>
    <row r="150" spans="1:10" s="217" customFormat="1" ht="11.25" x14ac:dyDescent="0.2">
      <c r="A150" s="202"/>
      <c r="B150" s="203"/>
      <c r="C150" s="204"/>
      <c r="D150" s="205"/>
      <c r="E150" s="205"/>
      <c r="F150" s="206"/>
      <c r="G150" s="206"/>
      <c r="H150" s="202"/>
      <c r="I150" s="207"/>
      <c r="J150" s="207"/>
    </row>
    <row r="151" spans="1:10" s="217" customFormat="1" ht="11.25" x14ac:dyDescent="0.2">
      <c r="A151" s="202"/>
      <c r="B151" s="203"/>
      <c r="C151" s="204"/>
      <c r="D151" s="205"/>
      <c r="E151" s="205"/>
      <c r="F151" s="206"/>
      <c r="G151" s="206"/>
      <c r="H151" s="202"/>
      <c r="I151" s="207"/>
      <c r="J151" s="207"/>
    </row>
    <row r="152" spans="1:10" s="217" customFormat="1" ht="11.25" x14ac:dyDescent="0.2">
      <c r="A152" s="202"/>
      <c r="B152" s="203"/>
      <c r="C152" s="204"/>
      <c r="D152" s="205"/>
      <c r="E152" s="205"/>
      <c r="F152" s="206"/>
      <c r="G152" s="206"/>
      <c r="H152" s="202"/>
      <c r="I152" s="207"/>
      <c r="J152" s="207"/>
    </row>
    <row r="153" spans="1:10" s="217" customFormat="1" ht="11.25" x14ac:dyDescent="0.2">
      <c r="A153" s="202"/>
      <c r="B153" s="203"/>
      <c r="C153" s="204"/>
      <c r="D153" s="205"/>
      <c r="E153" s="205"/>
      <c r="F153" s="206"/>
      <c r="G153" s="206"/>
      <c r="H153" s="202"/>
      <c r="I153" s="207"/>
      <c r="J153" s="207"/>
    </row>
    <row r="154" spans="1:10" s="217" customFormat="1" ht="11.25" x14ac:dyDescent="0.2">
      <c r="A154" s="202"/>
      <c r="B154" s="203"/>
      <c r="C154" s="204"/>
      <c r="D154" s="205"/>
      <c r="E154" s="205"/>
      <c r="F154" s="206"/>
      <c r="G154" s="206"/>
      <c r="H154" s="202"/>
      <c r="I154" s="207"/>
      <c r="J154" s="207"/>
    </row>
    <row r="155" spans="1:10" s="217" customFormat="1" ht="11.25" x14ac:dyDescent="0.2">
      <c r="A155" s="202"/>
      <c r="B155" s="203"/>
      <c r="C155" s="204"/>
      <c r="D155" s="205"/>
      <c r="E155" s="205"/>
      <c r="F155" s="206"/>
      <c r="G155" s="206"/>
      <c r="H155" s="202"/>
      <c r="I155" s="207"/>
      <c r="J155" s="207"/>
    </row>
    <row r="156" spans="1:10" s="217" customFormat="1" ht="11.25" x14ac:dyDescent="0.2">
      <c r="A156" s="202"/>
      <c r="B156" s="203"/>
      <c r="C156" s="204"/>
      <c r="D156" s="205"/>
      <c r="E156" s="205"/>
      <c r="F156" s="206"/>
      <c r="G156" s="206"/>
      <c r="H156" s="202"/>
      <c r="I156" s="207"/>
      <c r="J156" s="207"/>
    </row>
    <row r="157" spans="1:10" s="217" customFormat="1" ht="11.25" x14ac:dyDescent="0.2">
      <c r="A157" s="202"/>
      <c r="B157" s="203"/>
      <c r="C157" s="204"/>
      <c r="D157" s="205"/>
      <c r="E157" s="205"/>
      <c r="F157" s="206"/>
      <c r="G157" s="206"/>
      <c r="H157" s="202"/>
      <c r="I157" s="207"/>
      <c r="J157" s="207"/>
    </row>
    <row r="158" spans="1:10" s="217" customFormat="1" ht="11.25" x14ac:dyDescent="0.2">
      <c r="A158" s="202"/>
      <c r="B158" s="203"/>
      <c r="C158" s="204"/>
      <c r="D158" s="205"/>
      <c r="E158" s="205"/>
      <c r="F158" s="206"/>
      <c r="G158" s="206"/>
      <c r="H158" s="202"/>
      <c r="I158" s="207"/>
      <c r="J158" s="207"/>
    </row>
    <row r="159" spans="1:10" s="217" customFormat="1" ht="11.25" x14ac:dyDescent="0.2">
      <c r="A159" s="202"/>
      <c r="B159" s="203"/>
      <c r="C159" s="204"/>
      <c r="D159" s="205"/>
      <c r="E159" s="205"/>
      <c r="F159" s="206"/>
      <c r="G159" s="206"/>
      <c r="H159" s="202"/>
      <c r="I159" s="207"/>
      <c r="J159" s="207"/>
    </row>
    <row r="160" spans="1:10" s="217" customFormat="1" ht="11.25" x14ac:dyDescent="0.2">
      <c r="A160" s="202"/>
      <c r="B160" s="203"/>
      <c r="C160" s="204"/>
      <c r="D160" s="205"/>
      <c r="E160" s="205"/>
      <c r="F160" s="206"/>
      <c r="G160" s="206"/>
      <c r="H160" s="202"/>
      <c r="I160" s="207"/>
      <c r="J160" s="207"/>
    </row>
    <row r="161" spans="1:10" s="217" customFormat="1" ht="11.25" x14ac:dyDescent="0.2">
      <c r="A161" s="202"/>
      <c r="B161" s="203"/>
      <c r="C161" s="204"/>
      <c r="D161" s="205"/>
      <c r="E161" s="205"/>
      <c r="F161" s="206"/>
      <c r="G161" s="206"/>
      <c r="H161" s="202"/>
      <c r="I161" s="207"/>
      <c r="J161" s="207"/>
    </row>
    <row r="162" spans="1:10" s="217" customFormat="1" ht="11.25" x14ac:dyDescent="0.2">
      <c r="A162" s="202"/>
      <c r="B162" s="203"/>
      <c r="C162" s="204"/>
      <c r="D162" s="205"/>
      <c r="E162" s="205"/>
      <c r="F162" s="206"/>
      <c r="G162" s="206"/>
      <c r="H162" s="202"/>
      <c r="I162" s="207"/>
      <c r="J162" s="207"/>
    </row>
    <row r="163" spans="1:10" s="217" customFormat="1" ht="11.25" x14ac:dyDescent="0.2">
      <c r="A163" s="202"/>
      <c r="B163" s="203"/>
      <c r="C163" s="204"/>
      <c r="D163" s="205"/>
      <c r="E163" s="205"/>
      <c r="F163" s="206"/>
      <c r="G163" s="206"/>
      <c r="H163" s="202"/>
      <c r="I163" s="207"/>
      <c r="J163" s="207"/>
    </row>
    <row r="164" spans="1:10" s="217" customFormat="1" ht="11.25" x14ac:dyDescent="0.2">
      <c r="A164" s="202"/>
      <c r="B164" s="203"/>
      <c r="C164" s="204"/>
      <c r="D164" s="205"/>
      <c r="E164" s="205"/>
      <c r="F164" s="206"/>
      <c r="G164" s="206"/>
      <c r="H164" s="202"/>
      <c r="I164" s="207"/>
      <c r="J164" s="207"/>
    </row>
    <row r="165" spans="1:10" s="217" customFormat="1" ht="11.25" x14ac:dyDescent="0.2">
      <c r="A165" s="202"/>
      <c r="B165" s="203"/>
      <c r="C165" s="204"/>
      <c r="D165" s="205"/>
      <c r="E165" s="205"/>
      <c r="F165" s="206"/>
      <c r="G165" s="206"/>
      <c r="H165" s="202"/>
      <c r="I165" s="207"/>
      <c r="J165" s="207"/>
    </row>
    <row r="166" spans="1:10" s="217" customFormat="1" ht="11.25" x14ac:dyDescent="0.2">
      <c r="A166" s="202"/>
      <c r="B166" s="203"/>
      <c r="C166" s="204"/>
      <c r="D166" s="205"/>
      <c r="E166" s="205"/>
      <c r="F166" s="206"/>
      <c r="G166" s="206"/>
      <c r="H166" s="202"/>
      <c r="I166" s="207"/>
      <c r="J166" s="207"/>
    </row>
    <row r="167" spans="1:10" s="217" customFormat="1" ht="11.25" x14ac:dyDescent="0.2">
      <c r="A167" s="202"/>
      <c r="B167" s="203"/>
      <c r="C167" s="204"/>
      <c r="D167" s="205"/>
      <c r="E167" s="205"/>
      <c r="F167" s="206"/>
      <c r="G167" s="206"/>
      <c r="H167" s="202"/>
      <c r="I167" s="207"/>
      <c r="J167" s="207"/>
    </row>
    <row r="168" spans="1:10" s="217" customFormat="1" ht="11.25" x14ac:dyDescent="0.2">
      <c r="A168" s="202"/>
      <c r="B168" s="203"/>
      <c r="C168" s="204"/>
      <c r="D168" s="205"/>
      <c r="E168" s="205"/>
      <c r="F168" s="206"/>
      <c r="G168" s="206"/>
      <c r="H168" s="202"/>
      <c r="I168" s="207"/>
      <c r="J168" s="207"/>
    </row>
    <row r="169" spans="1:10" s="217" customFormat="1" ht="11.25" x14ac:dyDescent="0.2">
      <c r="A169" s="202"/>
      <c r="B169" s="203"/>
      <c r="C169" s="204"/>
      <c r="D169" s="205"/>
      <c r="E169" s="205"/>
      <c r="F169" s="206"/>
      <c r="G169" s="206"/>
      <c r="H169" s="202"/>
      <c r="I169" s="207"/>
      <c r="J169" s="207"/>
    </row>
    <row r="170" spans="1:10" s="217" customFormat="1" ht="11.25" x14ac:dyDescent="0.2">
      <c r="A170" s="202"/>
      <c r="B170" s="203"/>
      <c r="C170" s="204"/>
      <c r="D170" s="205"/>
      <c r="E170" s="205"/>
      <c r="F170" s="206"/>
      <c r="G170" s="206"/>
      <c r="H170" s="202"/>
      <c r="I170" s="207"/>
      <c r="J170" s="207"/>
    </row>
    <row r="171" spans="1:10" s="217" customFormat="1" ht="11.25" x14ac:dyDescent="0.2">
      <c r="A171" s="202"/>
      <c r="B171" s="203"/>
      <c r="C171" s="204"/>
      <c r="D171" s="205"/>
      <c r="E171" s="205"/>
      <c r="F171" s="206"/>
      <c r="G171" s="206"/>
      <c r="H171" s="202"/>
      <c r="I171" s="207"/>
      <c r="J171" s="207"/>
    </row>
    <row r="172" spans="1:10" s="217" customFormat="1" ht="11.25" x14ac:dyDescent="0.2">
      <c r="A172" s="202"/>
      <c r="B172" s="203"/>
      <c r="C172" s="204"/>
      <c r="D172" s="205"/>
      <c r="E172" s="205"/>
      <c r="F172" s="206"/>
      <c r="G172" s="206"/>
      <c r="H172" s="202"/>
      <c r="I172" s="207"/>
      <c r="J172" s="207"/>
    </row>
    <row r="173" spans="1:10" s="217" customFormat="1" ht="11.25" x14ac:dyDescent="0.2">
      <c r="A173" s="202"/>
      <c r="B173" s="203"/>
      <c r="C173" s="204"/>
      <c r="D173" s="205"/>
      <c r="E173" s="205"/>
      <c r="F173" s="206"/>
      <c r="G173" s="206"/>
      <c r="H173" s="202"/>
      <c r="I173" s="207"/>
      <c r="J173" s="207"/>
    </row>
    <row r="174" spans="1:10" s="217" customFormat="1" ht="11.25" x14ac:dyDescent="0.2">
      <c r="A174" s="202"/>
      <c r="B174" s="203"/>
      <c r="C174" s="204"/>
      <c r="D174" s="205"/>
      <c r="E174" s="205"/>
      <c r="F174" s="206"/>
      <c r="G174" s="206"/>
      <c r="H174" s="202"/>
      <c r="I174" s="207"/>
      <c r="J174" s="207"/>
    </row>
    <row r="175" spans="1:10" s="217" customFormat="1" ht="11.25" x14ac:dyDescent="0.2">
      <c r="A175" s="202"/>
      <c r="B175" s="203"/>
      <c r="C175" s="204"/>
      <c r="D175" s="205"/>
      <c r="E175" s="205"/>
      <c r="F175" s="206"/>
      <c r="G175" s="206"/>
      <c r="H175" s="202"/>
      <c r="I175" s="207"/>
      <c r="J175" s="207"/>
    </row>
    <row r="176" spans="1:10" s="217" customFormat="1" ht="11.25" x14ac:dyDescent="0.2">
      <c r="A176" s="202"/>
      <c r="B176" s="203"/>
      <c r="C176" s="204"/>
      <c r="D176" s="205"/>
      <c r="E176" s="205"/>
      <c r="F176" s="206"/>
      <c r="G176" s="206"/>
      <c r="H176" s="202"/>
      <c r="I176" s="207"/>
      <c r="J176" s="207"/>
    </row>
    <row r="177" spans="1:10" s="217" customFormat="1" ht="11.25" x14ac:dyDescent="0.2">
      <c r="A177" s="202"/>
      <c r="B177" s="203"/>
      <c r="C177" s="204"/>
      <c r="D177" s="205"/>
      <c r="E177" s="205"/>
      <c r="F177" s="206"/>
      <c r="G177" s="206"/>
      <c r="H177" s="202"/>
      <c r="I177" s="207"/>
      <c r="J177" s="207"/>
    </row>
    <row r="178" spans="1:10" s="217" customFormat="1" ht="11.25" x14ac:dyDescent="0.2">
      <c r="A178" s="202"/>
      <c r="B178" s="203"/>
      <c r="C178" s="204"/>
      <c r="D178" s="205"/>
      <c r="E178" s="205"/>
      <c r="F178" s="206"/>
      <c r="G178" s="206"/>
      <c r="H178" s="202"/>
      <c r="I178" s="207"/>
      <c r="J178" s="207"/>
    </row>
    <row r="179" spans="1:10" s="217" customFormat="1" ht="11.25" x14ac:dyDescent="0.2">
      <c r="A179" s="202"/>
      <c r="B179" s="203"/>
      <c r="C179" s="204"/>
      <c r="D179" s="205"/>
      <c r="E179" s="205"/>
      <c r="F179" s="206"/>
      <c r="G179" s="206"/>
      <c r="H179" s="202"/>
      <c r="I179" s="207"/>
      <c r="J179" s="207"/>
    </row>
    <row r="180" spans="1:10" s="217" customFormat="1" ht="11.25" x14ac:dyDescent="0.2">
      <c r="A180" s="202"/>
      <c r="B180" s="203"/>
      <c r="C180" s="204"/>
      <c r="D180" s="205"/>
      <c r="E180" s="205"/>
      <c r="F180" s="206"/>
      <c r="G180" s="206"/>
      <c r="H180" s="202"/>
      <c r="I180" s="207"/>
      <c r="J180" s="207"/>
    </row>
    <row r="181" spans="1:10" s="217" customFormat="1" ht="11.25" x14ac:dyDescent="0.2">
      <c r="A181" s="202"/>
      <c r="B181" s="203"/>
      <c r="C181" s="204"/>
      <c r="D181" s="205"/>
      <c r="E181" s="205"/>
      <c r="F181" s="206"/>
      <c r="G181" s="206"/>
      <c r="H181" s="202"/>
      <c r="I181" s="207"/>
      <c r="J181" s="207"/>
    </row>
    <row r="182" spans="1:10" s="217" customFormat="1" ht="11.25" x14ac:dyDescent="0.2">
      <c r="A182" s="202"/>
      <c r="B182" s="203"/>
      <c r="C182" s="204"/>
      <c r="D182" s="205"/>
      <c r="E182" s="205"/>
      <c r="F182" s="206"/>
      <c r="G182" s="206"/>
      <c r="H182" s="202"/>
      <c r="I182" s="207"/>
      <c r="J182" s="207"/>
    </row>
    <row r="183" spans="1:10" s="217" customFormat="1" ht="11.25" x14ac:dyDescent="0.2">
      <c r="A183" s="202"/>
      <c r="B183" s="203"/>
      <c r="C183" s="204"/>
      <c r="D183" s="205"/>
      <c r="E183" s="205"/>
      <c r="F183" s="206"/>
      <c r="G183" s="206"/>
      <c r="H183" s="202"/>
      <c r="I183" s="207"/>
      <c r="J183" s="207"/>
    </row>
    <row r="184" spans="1:10" s="217" customFormat="1" ht="11.25" x14ac:dyDescent="0.2">
      <c r="A184" s="202"/>
      <c r="B184" s="203"/>
      <c r="C184" s="204"/>
      <c r="D184" s="205"/>
      <c r="E184" s="205"/>
      <c r="F184" s="206"/>
      <c r="G184" s="206"/>
      <c r="H184" s="202"/>
      <c r="I184" s="207"/>
      <c r="J184" s="207"/>
    </row>
    <row r="185" spans="1:10" s="217" customFormat="1" ht="11.25" x14ac:dyDescent="0.2">
      <c r="A185" s="202"/>
      <c r="B185" s="203"/>
      <c r="C185" s="204"/>
      <c r="D185" s="205"/>
      <c r="E185" s="205"/>
      <c r="F185" s="206"/>
      <c r="G185" s="206"/>
      <c r="H185" s="202"/>
      <c r="I185" s="207"/>
      <c r="J185" s="207"/>
    </row>
    <row r="186" spans="1:10" s="217" customFormat="1" ht="11.25" x14ac:dyDescent="0.2">
      <c r="A186" s="202"/>
      <c r="B186" s="203"/>
      <c r="C186" s="204"/>
      <c r="D186" s="205"/>
      <c r="E186" s="205"/>
      <c r="F186" s="206"/>
      <c r="G186" s="206"/>
      <c r="H186" s="202"/>
      <c r="I186" s="207"/>
      <c r="J186" s="207"/>
    </row>
    <row r="187" spans="1:10" s="217" customFormat="1" ht="11.25" x14ac:dyDescent="0.2">
      <c r="A187" s="202"/>
      <c r="B187" s="203"/>
      <c r="C187" s="204"/>
      <c r="D187" s="205"/>
      <c r="E187" s="205"/>
      <c r="F187" s="206"/>
      <c r="G187" s="206"/>
      <c r="H187" s="202"/>
      <c r="I187" s="207"/>
      <c r="J187" s="207"/>
    </row>
    <row r="188" spans="1:10" s="217" customFormat="1" ht="11.25" x14ac:dyDescent="0.2">
      <c r="A188" s="202"/>
      <c r="B188" s="203"/>
      <c r="C188" s="204"/>
      <c r="D188" s="205"/>
      <c r="E188" s="205"/>
      <c r="F188" s="206"/>
      <c r="G188" s="206"/>
      <c r="H188" s="202"/>
      <c r="I188" s="207"/>
      <c r="J188" s="207"/>
    </row>
    <row r="189" spans="1:10" s="217" customFormat="1" ht="11.25" x14ac:dyDescent="0.2">
      <c r="A189" s="202"/>
      <c r="B189" s="203"/>
      <c r="C189" s="204"/>
      <c r="D189" s="205"/>
      <c r="E189" s="205"/>
      <c r="F189" s="206"/>
      <c r="G189" s="206"/>
      <c r="H189" s="202"/>
      <c r="I189" s="207"/>
      <c r="J189" s="207"/>
    </row>
    <row r="190" spans="1:10" s="217" customFormat="1" ht="11.25" x14ac:dyDescent="0.2">
      <c r="A190" s="202"/>
      <c r="B190" s="203"/>
      <c r="C190" s="204"/>
      <c r="D190" s="205"/>
      <c r="E190" s="205"/>
      <c r="F190" s="206"/>
      <c r="G190" s="206"/>
      <c r="H190" s="202"/>
      <c r="I190" s="207"/>
      <c r="J190" s="207"/>
    </row>
    <row r="191" spans="1:10" s="217" customFormat="1" ht="11.25" x14ac:dyDescent="0.2">
      <c r="A191" s="202"/>
      <c r="B191" s="203"/>
      <c r="C191" s="204"/>
      <c r="D191" s="205"/>
      <c r="E191" s="205"/>
      <c r="F191" s="206"/>
      <c r="G191" s="206"/>
      <c r="H191" s="202"/>
      <c r="I191" s="207"/>
      <c r="J191" s="207"/>
    </row>
    <row r="192" spans="1:10" s="217" customFormat="1" ht="11.25" x14ac:dyDescent="0.2">
      <c r="A192" s="202"/>
      <c r="B192" s="203"/>
      <c r="C192" s="204"/>
      <c r="D192" s="205"/>
      <c r="E192" s="205"/>
      <c r="F192" s="206"/>
      <c r="G192" s="206"/>
      <c r="H192" s="202"/>
      <c r="I192" s="207"/>
      <c r="J192" s="207"/>
    </row>
    <row r="193" spans="1:10" s="217" customFormat="1" ht="11.25" x14ac:dyDescent="0.2">
      <c r="A193" s="202"/>
      <c r="B193" s="203"/>
      <c r="C193" s="204"/>
      <c r="D193" s="205"/>
      <c r="E193" s="205"/>
      <c r="F193" s="206"/>
      <c r="G193" s="206"/>
      <c r="H193" s="202"/>
      <c r="I193" s="207"/>
      <c r="J193" s="207"/>
    </row>
    <row r="194" spans="1:10" s="217" customFormat="1" ht="11.25" x14ac:dyDescent="0.2">
      <c r="A194" s="202"/>
      <c r="B194" s="203"/>
      <c r="C194" s="204"/>
      <c r="D194" s="205"/>
      <c r="E194" s="205"/>
      <c r="F194" s="206"/>
      <c r="G194" s="206"/>
      <c r="H194" s="202"/>
      <c r="I194" s="207"/>
      <c r="J194" s="207"/>
    </row>
    <row r="195" spans="1:10" s="217" customFormat="1" ht="11.25" x14ac:dyDescent="0.2">
      <c r="A195" s="202"/>
      <c r="B195" s="203"/>
      <c r="C195" s="204"/>
      <c r="D195" s="205"/>
      <c r="E195" s="205"/>
      <c r="F195" s="206"/>
      <c r="G195" s="206"/>
      <c r="H195" s="202"/>
      <c r="I195" s="207"/>
      <c r="J195" s="207"/>
    </row>
    <row r="196" spans="1:10" s="217" customFormat="1" ht="11.25" x14ac:dyDescent="0.2">
      <c r="A196" s="202"/>
      <c r="B196" s="203"/>
      <c r="C196" s="204"/>
      <c r="D196" s="205"/>
      <c r="E196" s="205"/>
      <c r="F196" s="206"/>
      <c r="G196" s="206"/>
      <c r="H196" s="202"/>
      <c r="I196" s="207"/>
      <c r="J196" s="207"/>
    </row>
    <row r="197" spans="1:10" s="217" customFormat="1" ht="11.25" x14ac:dyDescent="0.2">
      <c r="A197" s="202"/>
      <c r="B197" s="203"/>
      <c r="C197" s="204"/>
      <c r="D197" s="205"/>
      <c r="E197" s="205"/>
      <c r="F197" s="206"/>
      <c r="G197" s="206"/>
      <c r="H197" s="202"/>
      <c r="I197" s="207"/>
      <c r="J197" s="207"/>
    </row>
    <row r="198" spans="1:10" s="217" customFormat="1" ht="11.25" x14ac:dyDescent="0.2">
      <c r="A198" s="202"/>
      <c r="B198" s="203"/>
      <c r="C198" s="204"/>
      <c r="D198" s="205"/>
      <c r="E198" s="205"/>
      <c r="F198" s="206"/>
      <c r="G198" s="206"/>
      <c r="H198" s="202"/>
      <c r="I198" s="207"/>
      <c r="J198" s="207"/>
    </row>
    <row r="199" spans="1:10" s="217" customFormat="1" ht="11.25" x14ac:dyDescent="0.2">
      <c r="A199" s="202"/>
      <c r="B199" s="203"/>
      <c r="C199" s="204"/>
      <c r="D199" s="205"/>
      <c r="E199" s="205"/>
      <c r="F199" s="206"/>
      <c r="G199" s="206"/>
      <c r="H199" s="202"/>
      <c r="I199" s="207"/>
      <c r="J199" s="207"/>
    </row>
    <row r="200" spans="1:10" s="217" customFormat="1" ht="11.25" x14ac:dyDescent="0.2">
      <c r="A200" s="202"/>
      <c r="B200" s="203"/>
      <c r="C200" s="204"/>
      <c r="D200" s="205"/>
      <c r="E200" s="205"/>
      <c r="F200" s="206"/>
      <c r="G200" s="206"/>
      <c r="H200" s="202"/>
      <c r="I200" s="207"/>
      <c r="J200" s="207"/>
    </row>
    <row r="201" spans="1:10" s="217" customFormat="1" ht="11.25" x14ac:dyDescent="0.2">
      <c r="A201" s="202"/>
      <c r="B201" s="203"/>
      <c r="C201" s="204"/>
      <c r="D201" s="205"/>
      <c r="E201" s="205"/>
      <c r="F201" s="206"/>
      <c r="G201" s="206"/>
      <c r="H201" s="202"/>
      <c r="I201" s="207"/>
      <c r="J201" s="207"/>
    </row>
    <row r="202" spans="1:10" s="217" customFormat="1" ht="11.25" x14ac:dyDescent="0.2">
      <c r="A202" s="202"/>
      <c r="B202" s="203"/>
      <c r="C202" s="204"/>
      <c r="D202" s="205"/>
      <c r="E202" s="205"/>
      <c r="F202" s="206"/>
      <c r="G202" s="206"/>
      <c r="H202" s="202"/>
      <c r="I202" s="207"/>
      <c r="J202" s="207"/>
    </row>
    <row r="203" spans="1:10" s="217" customFormat="1" ht="11.25" x14ac:dyDescent="0.2">
      <c r="A203" s="202"/>
      <c r="B203" s="203"/>
      <c r="C203" s="204"/>
      <c r="D203" s="205"/>
      <c r="E203" s="205"/>
      <c r="F203" s="206"/>
      <c r="G203" s="206"/>
      <c r="H203" s="202"/>
      <c r="I203" s="207"/>
      <c r="J203" s="207"/>
    </row>
    <row r="204" spans="1:10" s="217" customFormat="1" ht="11.25" x14ac:dyDescent="0.2">
      <c r="A204" s="202"/>
      <c r="B204" s="203"/>
      <c r="C204" s="204"/>
      <c r="D204" s="205"/>
      <c r="E204" s="205"/>
      <c r="F204" s="206"/>
      <c r="G204" s="206"/>
      <c r="H204" s="202"/>
      <c r="I204" s="207"/>
      <c r="J204" s="207"/>
    </row>
    <row r="205" spans="1:10" s="217" customFormat="1" ht="11.25" x14ac:dyDescent="0.2">
      <c r="A205" s="202"/>
      <c r="B205" s="203"/>
      <c r="C205" s="204"/>
      <c r="D205" s="205"/>
      <c r="E205" s="205"/>
      <c r="F205" s="206"/>
      <c r="G205" s="206"/>
      <c r="H205" s="202"/>
      <c r="I205" s="207"/>
      <c r="J205" s="207"/>
    </row>
    <row r="206" spans="1:10" s="217" customFormat="1" ht="11.25" x14ac:dyDescent="0.2">
      <c r="A206" s="202"/>
      <c r="B206" s="203"/>
      <c r="C206" s="204"/>
      <c r="D206" s="205"/>
      <c r="E206" s="205"/>
      <c r="F206" s="206"/>
      <c r="G206" s="206"/>
      <c r="H206" s="202"/>
      <c r="I206" s="207"/>
      <c r="J206" s="207"/>
    </row>
    <row r="207" spans="1:10" s="217" customFormat="1" ht="11.25" x14ac:dyDescent="0.2">
      <c r="A207" s="202"/>
      <c r="B207" s="203"/>
      <c r="C207" s="204"/>
      <c r="D207" s="205"/>
      <c r="E207" s="205"/>
      <c r="F207" s="206"/>
      <c r="G207" s="206"/>
      <c r="H207" s="202"/>
      <c r="I207" s="207"/>
      <c r="J207" s="207"/>
    </row>
    <row r="208" spans="1:10" s="217" customFormat="1" ht="11.25" x14ac:dyDescent="0.2">
      <c r="A208" s="202"/>
      <c r="B208" s="203"/>
      <c r="C208" s="204"/>
      <c r="D208" s="205"/>
      <c r="E208" s="205"/>
      <c r="F208" s="206"/>
      <c r="G208" s="206"/>
      <c r="H208" s="202"/>
      <c r="I208" s="207"/>
      <c r="J208" s="207"/>
    </row>
    <row r="209" spans="1:10" s="217" customFormat="1" ht="11.25" x14ac:dyDescent="0.2">
      <c r="A209" s="202"/>
      <c r="B209" s="203"/>
      <c r="C209" s="204"/>
      <c r="D209" s="205"/>
      <c r="E209" s="205"/>
      <c r="F209" s="206"/>
      <c r="G209" s="206"/>
      <c r="H209" s="202"/>
      <c r="I209" s="207"/>
      <c r="J209" s="207"/>
    </row>
    <row r="210" spans="1:10" s="217" customFormat="1" ht="11.25" x14ac:dyDescent="0.2">
      <c r="A210" s="202"/>
      <c r="B210" s="203"/>
      <c r="C210" s="204"/>
      <c r="D210" s="205"/>
      <c r="E210" s="205"/>
      <c r="F210" s="206"/>
      <c r="G210" s="206"/>
      <c r="H210" s="202"/>
      <c r="I210" s="207"/>
      <c r="J210" s="207"/>
    </row>
    <row r="211" spans="1:10" s="217" customFormat="1" ht="11.25" x14ac:dyDescent="0.2">
      <c r="A211" s="202"/>
      <c r="B211" s="203"/>
      <c r="C211" s="204"/>
      <c r="D211" s="205"/>
      <c r="E211" s="205"/>
      <c r="F211" s="206"/>
      <c r="G211" s="206"/>
      <c r="H211" s="202"/>
      <c r="I211" s="207"/>
      <c r="J211" s="207"/>
    </row>
    <row r="212" spans="1:10" s="217" customFormat="1" ht="11.25" x14ac:dyDescent="0.2">
      <c r="A212" s="202"/>
      <c r="B212" s="203"/>
      <c r="C212" s="204"/>
      <c r="D212" s="205"/>
      <c r="E212" s="205"/>
      <c r="F212" s="206"/>
      <c r="G212" s="206"/>
      <c r="H212" s="202"/>
      <c r="I212" s="207"/>
      <c r="J212" s="207"/>
    </row>
    <row r="213" spans="1:10" s="217" customFormat="1" ht="11.25" x14ac:dyDescent="0.2">
      <c r="A213" s="202"/>
      <c r="B213" s="203"/>
      <c r="C213" s="204"/>
      <c r="D213" s="205"/>
      <c r="E213" s="205"/>
      <c r="F213" s="206"/>
      <c r="G213" s="206"/>
      <c r="H213" s="202"/>
      <c r="I213" s="207"/>
      <c r="J213" s="207"/>
    </row>
    <row r="214" spans="1:10" s="217" customFormat="1" ht="11.25" x14ac:dyDescent="0.2">
      <c r="A214" s="202"/>
      <c r="B214" s="203"/>
      <c r="C214" s="204"/>
      <c r="D214" s="205"/>
      <c r="E214" s="205"/>
      <c r="F214" s="206"/>
      <c r="G214" s="206"/>
      <c r="H214" s="202"/>
      <c r="I214" s="207"/>
      <c r="J214" s="207"/>
    </row>
    <row r="215" spans="1:10" s="217" customFormat="1" ht="11.25" x14ac:dyDescent="0.2">
      <c r="A215" s="202"/>
      <c r="B215" s="203"/>
      <c r="C215" s="204"/>
      <c r="D215" s="205"/>
      <c r="E215" s="205"/>
      <c r="F215" s="206"/>
      <c r="G215" s="206"/>
      <c r="H215" s="202"/>
      <c r="I215" s="207"/>
      <c r="J215" s="207"/>
    </row>
    <row r="216" spans="1:10" s="217" customFormat="1" ht="11.25" x14ac:dyDescent="0.2">
      <c r="A216" s="202"/>
      <c r="B216" s="203"/>
      <c r="C216" s="204"/>
      <c r="D216" s="205"/>
      <c r="E216" s="205"/>
      <c r="F216" s="206"/>
      <c r="G216" s="206"/>
      <c r="H216" s="202"/>
      <c r="I216" s="207"/>
      <c r="J216" s="207"/>
    </row>
    <row r="217" spans="1:10" s="217" customFormat="1" ht="11.25" x14ac:dyDescent="0.2">
      <c r="A217" s="202"/>
      <c r="B217" s="203"/>
      <c r="C217" s="204"/>
      <c r="D217" s="205"/>
      <c r="E217" s="205"/>
      <c r="F217" s="206"/>
      <c r="G217" s="206"/>
      <c r="H217" s="202"/>
      <c r="I217" s="207"/>
      <c r="J217" s="207"/>
    </row>
    <row r="218" spans="1:10" s="217" customFormat="1" ht="11.25" x14ac:dyDescent="0.2">
      <c r="A218" s="202"/>
      <c r="B218" s="203"/>
      <c r="C218" s="204"/>
      <c r="D218" s="205"/>
      <c r="E218" s="205"/>
      <c r="F218" s="206"/>
      <c r="G218" s="206"/>
      <c r="H218" s="202"/>
      <c r="I218" s="207"/>
      <c r="J218" s="207"/>
    </row>
    <row r="219" spans="1:10" s="217" customFormat="1" ht="11.25" x14ac:dyDescent="0.2">
      <c r="A219" s="202"/>
      <c r="B219" s="203"/>
      <c r="C219" s="204"/>
      <c r="D219" s="205"/>
      <c r="E219" s="205"/>
      <c r="F219" s="206"/>
      <c r="G219" s="206"/>
      <c r="H219" s="202"/>
      <c r="I219" s="207"/>
      <c r="J219" s="207"/>
    </row>
    <row r="220" spans="1:10" s="217" customFormat="1" ht="11.25" x14ac:dyDescent="0.2">
      <c r="A220" s="202"/>
      <c r="B220" s="203"/>
      <c r="C220" s="204"/>
      <c r="D220" s="205"/>
      <c r="E220" s="205"/>
      <c r="F220" s="206"/>
      <c r="G220" s="206"/>
      <c r="H220" s="202"/>
      <c r="I220" s="207"/>
      <c r="J220" s="207"/>
    </row>
    <row r="221" spans="1:10" s="217" customFormat="1" ht="11.25" x14ac:dyDescent="0.2">
      <c r="A221" s="202"/>
      <c r="B221" s="203"/>
      <c r="C221" s="204"/>
      <c r="D221" s="205"/>
      <c r="E221" s="205"/>
      <c r="F221" s="206"/>
      <c r="G221" s="206"/>
      <c r="H221" s="202"/>
      <c r="I221" s="207"/>
      <c r="J221" s="207"/>
    </row>
    <row r="222" spans="1:10" s="217" customFormat="1" ht="11.25" x14ac:dyDescent="0.2">
      <c r="A222" s="202"/>
      <c r="B222" s="203"/>
      <c r="C222" s="204"/>
      <c r="D222" s="205"/>
      <c r="E222" s="205"/>
      <c r="F222" s="206"/>
      <c r="G222" s="206"/>
      <c r="H222" s="202"/>
      <c r="I222" s="207"/>
      <c r="J222" s="207"/>
    </row>
    <row r="223" spans="1:10" s="217" customFormat="1" ht="11.25" x14ac:dyDescent="0.2">
      <c r="A223" s="202"/>
      <c r="B223" s="203"/>
      <c r="C223" s="204"/>
      <c r="D223" s="205"/>
      <c r="E223" s="205"/>
      <c r="F223" s="206"/>
      <c r="G223" s="206"/>
      <c r="H223" s="202"/>
      <c r="I223" s="207"/>
      <c r="J223" s="207"/>
    </row>
    <row r="224" spans="1:10" s="217" customFormat="1" ht="11.25" x14ac:dyDescent="0.2">
      <c r="A224" s="202"/>
      <c r="B224" s="203"/>
      <c r="C224" s="204"/>
      <c r="D224" s="205"/>
      <c r="E224" s="205"/>
      <c r="F224" s="206"/>
      <c r="G224" s="206"/>
      <c r="H224" s="202"/>
      <c r="I224" s="207"/>
      <c r="J224" s="207"/>
    </row>
    <row r="225" spans="1:10" s="217" customFormat="1" ht="11.25" x14ac:dyDescent="0.2">
      <c r="A225" s="202"/>
      <c r="B225" s="203"/>
      <c r="C225" s="204"/>
      <c r="D225" s="205"/>
      <c r="E225" s="205"/>
      <c r="F225" s="206"/>
      <c r="G225" s="206"/>
      <c r="H225" s="202"/>
      <c r="I225" s="207"/>
      <c r="J225" s="207"/>
    </row>
    <row r="226" spans="1:10" s="217" customFormat="1" ht="11.25" x14ac:dyDescent="0.2">
      <c r="A226" s="202"/>
      <c r="B226" s="203"/>
      <c r="C226" s="204"/>
      <c r="D226" s="205"/>
      <c r="E226" s="205"/>
      <c r="F226" s="206"/>
      <c r="G226" s="206"/>
      <c r="H226" s="202"/>
      <c r="I226" s="207"/>
      <c r="J226" s="207"/>
    </row>
    <row r="227" spans="1:10" s="217" customFormat="1" ht="11.25" x14ac:dyDescent="0.2">
      <c r="A227" s="202"/>
      <c r="B227" s="203"/>
      <c r="C227" s="204"/>
      <c r="D227" s="205"/>
      <c r="E227" s="205"/>
      <c r="F227" s="206"/>
      <c r="G227" s="206"/>
      <c r="H227" s="202"/>
      <c r="I227" s="207"/>
      <c r="J227" s="207"/>
    </row>
    <row r="228" spans="1:10" s="217" customFormat="1" ht="11.25" x14ac:dyDescent="0.2">
      <c r="A228" s="202"/>
      <c r="B228" s="203"/>
      <c r="C228" s="204"/>
      <c r="D228" s="205"/>
      <c r="E228" s="205"/>
      <c r="F228" s="206"/>
      <c r="G228" s="206"/>
      <c r="H228" s="202"/>
      <c r="I228" s="207"/>
      <c r="J228" s="207"/>
    </row>
    <row r="229" spans="1:10" s="217" customFormat="1" ht="11.25" x14ac:dyDescent="0.2">
      <c r="A229" s="202"/>
      <c r="B229" s="203"/>
      <c r="C229" s="204"/>
      <c r="D229" s="205"/>
      <c r="E229" s="205"/>
      <c r="F229" s="206"/>
      <c r="G229" s="206"/>
      <c r="H229" s="202"/>
      <c r="I229" s="207"/>
      <c r="J229" s="207"/>
    </row>
    <row r="230" spans="1:10" s="217" customFormat="1" ht="11.25" x14ac:dyDescent="0.2">
      <c r="A230" s="202"/>
      <c r="B230" s="203"/>
      <c r="C230" s="204"/>
      <c r="D230" s="205"/>
      <c r="E230" s="205"/>
      <c r="F230" s="206"/>
      <c r="G230" s="206"/>
      <c r="H230" s="202"/>
      <c r="I230" s="207"/>
      <c r="J230" s="207"/>
    </row>
    <row r="231" spans="1:10" s="217" customFormat="1" ht="11.25" x14ac:dyDescent="0.2">
      <c r="A231" s="202"/>
      <c r="B231" s="203"/>
      <c r="C231" s="204"/>
      <c r="D231" s="205"/>
      <c r="E231" s="205"/>
      <c r="F231" s="206"/>
      <c r="G231" s="206"/>
      <c r="H231" s="202"/>
      <c r="I231" s="207"/>
      <c r="J231" s="207"/>
    </row>
    <row r="232" spans="1:10" s="217" customFormat="1" ht="11.25" x14ac:dyDescent="0.2">
      <c r="A232" s="202"/>
      <c r="B232" s="203"/>
      <c r="C232" s="204"/>
      <c r="D232" s="205"/>
      <c r="E232" s="205"/>
      <c r="F232" s="206"/>
      <c r="G232" s="206"/>
      <c r="H232" s="202"/>
      <c r="I232" s="207"/>
      <c r="J232" s="207"/>
    </row>
    <row r="233" spans="1:10" s="217" customFormat="1" ht="11.25" x14ac:dyDescent="0.2">
      <c r="A233" s="202"/>
      <c r="B233" s="203"/>
      <c r="C233" s="204"/>
      <c r="D233" s="205"/>
      <c r="E233" s="205"/>
      <c r="F233" s="206"/>
      <c r="G233" s="206"/>
      <c r="H233" s="202"/>
      <c r="I233" s="207"/>
      <c r="J233" s="207"/>
    </row>
    <row r="234" spans="1:10" s="217" customFormat="1" ht="11.25" x14ac:dyDescent="0.2">
      <c r="A234" s="202"/>
      <c r="B234" s="203"/>
      <c r="C234" s="204"/>
      <c r="D234" s="205"/>
      <c r="E234" s="205"/>
      <c r="F234" s="206"/>
      <c r="G234" s="206"/>
      <c r="H234" s="202"/>
      <c r="I234" s="207"/>
      <c r="J234" s="207"/>
    </row>
    <row r="235" spans="1:10" s="217" customFormat="1" ht="11.25" x14ac:dyDescent="0.2">
      <c r="A235" s="202"/>
      <c r="B235" s="203"/>
      <c r="C235" s="204"/>
      <c r="D235" s="205"/>
      <c r="E235" s="205"/>
      <c r="F235" s="206"/>
      <c r="G235" s="206"/>
      <c r="H235" s="202"/>
      <c r="I235" s="207"/>
      <c r="J235" s="207"/>
    </row>
    <row r="236" spans="1:10" s="217" customFormat="1" ht="11.25" x14ac:dyDescent="0.2">
      <c r="A236" s="202"/>
      <c r="B236" s="203"/>
      <c r="C236" s="204"/>
      <c r="D236" s="205"/>
      <c r="E236" s="205"/>
      <c r="F236" s="206"/>
      <c r="G236" s="206"/>
      <c r="H236" s="202"/>
      <c r="I236" s="207"/>
      <c r="J236" s="207"/>
    </row>
    <row r="237" spans="1:10" s="217" customFormat="1" ht="11.25" x14ac:dyDescent="0.2">
      <c r="A237" s="202"/>
      <c r="B237" s="203"/>
      <c r="C237" s="204"/>
      <c r="D237" s="205"/>
      <c r="E237" s="205"/>
      <c r="F237" s="206"/>
      <c r="G237" s="206"/>
      <c r="H237" s="202"/>
      <c r="I237" s="207"/>
      <c r="J237" s="207"/>
    </row>
    <row r="238" spans="1:10" s="217" customFormat="1" ht="11.25" x14ac:dyDescent="0.2">
      <c r="A238" s="202"/>
      <c r="B238" s="203"/>
      <c r="C238" s="204"/>
      <c r="D238" s="205"/>
      <c r="E238" s="205"/>
      <c r="F238" s="206"/>
      <c r="G238" s="206"/>
      <c r="H238" s="202"/>
      <c r="I238" s="207"/>
      <c r="J238" s="207"/>
    </row>
    <row r="239" spans="1:10" s="217" customFormat="1" ht="11.25" x14ac:dyDescent="0.2">
      <c r="A239" s="202"/>
      <c r="B239" s="203"/>
      <c r="C239" s="204"/>
      <c r="D239" s="205"/>
      <c r="E239" s="205"/>
      <c r="F239" s="206"/>
      <c r="G239" s="206"/>
      <c r="H239" s="202"/>
      <c r="I239" s="207"/>
      <c r="J239" s="207"/>
    </row>
    <row r="240" spans="1:10" s="217" customFormat="1" ht="11.25" x14ac:dyDescent="0.2">
      <c r="A240" s="202"/>
      <c r="B240" s="203"/>
      <c r="C240" s="204"/>
      <c r="D240" s="205"/>
      <c r="E240" s="205"/>
      <c r="F240" s="206"/>
      <c r="G240" s="206"/>
      <c r="H240" s="202"/>
      <c r="I240" s="207"/>
      <c r="J240" s="207"/>
    </row>
    <row r="241" spans="1:10" s="217" customFormat="1" ht="11.25" x14ac:dyDescent="0.2">
      <c r="A241" s="202"/>
      <c r="B241" s="203"/>
      <c r="C241" s="204"/>
      <c r="D241" s="205"/>
      <c r="E241" s="205"/>
      <c r="F241" s="206"/>
      <c r="G241" s="206"/>
      <c r="H241" s="202"/>
      <c r="I241" s="207"/>
      <c r="J241" s="207"/>
    </row>
    <row r="242" spans="1:10" s="217" customFormat="1" ht="11.25" x14ac:dyDescent="0.2">
      <c r="A242" s="202"/>
      <c r="B242" s="203"/>
      <c r="C242" s="204"/>
      <c r="D242" s="205"/>
      <c r="E242" s="205"/>
      <c r="F242" s="206"/>
      <c r="G242" s="206"/>
      <c r="H242" s="202"/>
      <c r="I242" s="207"/>
      <c r="J242" s="207"/>
    </row>
    <row r="243" spans="1:10" s="217" customFormat="1" ht="11.25" x14ac:dyDescent="0.2">
      <c r="A243" s="202"/>
      <c r="B243" s="203"/>
      <c r="C243" s="204"/>
      <c r="D243" s="205"/>
      <c r="E243" s="205"/>
      <c r="F243" s="206"/>
      <c r="G243" s="206"/>
      <c r="H243" s="202"/>
      <c r="I243" s="207"/>
      <c r="J243" s="207"/>
    </row>
    <row r="244" spans="1:10" s="217" customFormat="1" ht="11.25" x14ac:dyDescent="0.2">
      <c r="A244" s="202"/>
      <c r="B244" s="203"/>
      <c r="C244" s="204"/>
      <c r="D244" s="205"/>
      <c r="E244" s="205"/>
      <c r="F244" s="206"/>
      <c r="G244" s="206"/>
      <c r="H244" s="202"/>
      <c r="I244" s="207"/>
      <c r="J244" s="207"/>
    </row>
    <row r="245" spans="1:10" s="217" customFormat="1" ht="11.25" x14ac:dyDescent="0.2">
      <c r="A245" s="202"/>
      <c r="B245" s="203"/>
      <c r="C245" s="204"/>
      <c r="D245" s="205"/>
      <c r="E245" s="205"/>
      <c r="F245" s="206"/>
      <c r="G245" s="206"/>
      <c r="H245" s="202"/>
      <c r="I245" s="207"/>
      <c r="J245" s="207"/>
    </row>
    <row r="246" spans="1:10" s="217" customFormat="1" ht="11.25" x14ac:dyDescent="0.2">
      <c r="A246" s="202"/>
      <c r="B246" s="203"/>
      <c r="C246" s="204"/>
      <c r="D246" s="205"/>
      <c r="E246" s="205"/>
      <c r="F246" s="206"/>
      <c r="G246" s="206"/>
      <c r="H246" s="202"/>
      <c r="I246" s="207"/>
      <c r="J246" s="207"/>
    </row>
    <row r="247" spans="1:10" s="217" customFormat="1" ht="11.25" x14ac:dyDescent="0.2">
      <c r="A247" s="202"/>
      <c r="B247" s="203"/>
      <c r="C247" s="204"/>
      <c r="D247" s="205"/>
      <c r="E247" s="205"/>
      <c r="F247" s="206"/>
      <c r="G247" s="206"/>
      <c r="H247" s="202"/>
      <c r="I247" s="207"/>
      <c r="J247" s="207"/>
    </row>
    <row r="248" spans="1:10" s="217" customFormat="1" ht="11.25" x14ac:dyDescent="0.2">
      <c r="A248" s="202"/>
      <c r="B248" s="203"/>
      <c r="C248" s="204"/>
      <c r="D248" s="205"/>
      <c r="E248" s="205"/>
      <c r="F248" s="206"/>
      <c r="G248" s="206"/>
      <c r="H248" s="202"/>
      <c r="I248" s="207"/>
      <c r="J248" s="207"/>
    </row>
    <row r="249" spans="1:10" s="217" customFormat="1" ht="11.25" x14ac:dyDescent="0.2">
      <c r="A249" s="202"/>
      <c r="B249" s="203"/>
      <c r="C249" s="204"/>
      <c r="D249" s="205"/>
      <c r="E249" s="205"/>
      <c r="F249" s="206"/>
      <c r="G249" s="206"/>
      <c r="H249" s="202"/>
      <c r="I249" s="207"/>
      <c r="J249" s="207"/>
    </row>
    <row r="250" spans="1:10" s="217" customFormat="1" ht="11.25" x14ac:dyDescent="0.2">
      <c r="A250" s="202"/>
      <c r="B250" s="203"/>
      <c r="C250" s="204"/>
      <c r="D250" s="205"/>
      <c r="E250" s="205"/>
      <c r="F250" s="206"/>
      <c r="G250" s="206"/>
      <c r="H250" s="202"/>
      <c r="I250" s="207"/>
      <c r="J250" s="207"/>
    </row>
    <row r="251" spans="1:10" s="217" customFormat="1" ht="11.25" x14ac:dyDescent="0.2">
      <c r="A251" s="202"/>
      <c r="B251" s="203"/>
      <c r="C251" s="204"/>
      <c r="D251" s="205"/>
      <c r="E251" s="205"/>
      <c r="F251" s="206"/>
      <c r="G251" s="206"/>
      <c r="H251" s="202"/>
      <c r="I251" s="207"/>
      <c r="J251" s="207"/>
    </row>
    <row r="252" spans="1:10" s="217" customFormat="1" ht="11.25" x14ac:dyDescent="0.2">
      <c r="A252" s="202"/>
      <c r="B252" s="203"/>
      <c r="C252" s="204"/>
      <c r="D252" s="205"/>
      <c r="E252" s="205"/>
      <c r="F252" s="206"/>
      <c r="G252" s="206"/>
      <c r="H252" s="202"/>
      <c r="I252" s="207"/>
      <c r="J252" s="207"/>
    </row>
    <row r="253" spans="1:10" s="217" customFormat="1" ht="11.25" x14ac:dyDescent="0.2">
      <c r="A253" s="202"/>
      <c r="B253" s="203"/>
      <c r="C253" s="204"/>
      <c r="D253" s="205"/>
      <c r="E253" s="205"/>
      <c r="F253" s="206"/>
      <c r="G253" s="206"/>
      <c r="H253" s="202"/>
      <c r="I253" s="207"/>
      <c r="J253" s="207"/>
    </row>
    <row r="254" spans="1:10" s="217" customFormat="1" ht="11.25" x14ac:dyDescent="0.2">
      <c r="A254" s="202"/>
      <c r="B254" s="203"/>
      <c r="C254" s="204"/>
      <c r="D254" s="205"/>
      <c r="E254" s="205"/>
      <c r="F254" s="206"/>
      <c r="G254" s="206"/>
      <c r="H254" s="202"/>
      <c r="I254" s="207"/>
      <c r="J254" s="207"/>
    </row>
    <row r="255" spans="1:10" s="217" customFormat="1" ht="11.25" x14ac:dyDescent="0.2">
      <c r="A255" s="202"/>
      <c r="B255" s="203"/>
      <c r="C255" s="204"/>
      <c r="D255" s="205"/>
      <c r="E255" s="205"/>
      <c r="F255" s="206"/>
      <c r="G255" s="206"/>
      <c r="H255" s="202"/>
      <c r="I255" s="207"/>
      <c r="J255" s="207"/>
    </row>
    <row r="256" spans="1:10" s="217" customFormat="1" ht="11.25" x14ac:dyDescent="0.2">
      <c r="A256" s="202"/>
      <c r="B256" s="203"/>
      <c r="C256" s="204"/>
      <c r="D256" s="205"/>
      <c r="E256" s="205"/>
      <c r="F256" s="206"/>
      <c r="G256" s="206"/>
      <c r="H256" s="202"/>
      <c r="I256" s="207"/>
      <c r="J256" s="207"/>
    </row>
    <row r="257" spans="1:10" s="217" customFormat="1" ht="11.25" x14ac:dyDescent="0.2">
      <c r="A257" s="202"/>
      <c r="B257" s="203"/>
      <c r="C257" s="204"/>
      <c r="D257" s="205"/>
      <c r="E257" s="205"/>
      <c r="F257" s="206"/>
      <c r="G257" s="206"/>
      <c r="H257" s="202"/>
      <c r="I257" s="207"/>
      <c r="J257" s="207"/>
    </row>
    <row r="258" spans="1:10" s="217" customFormat="1" ht="11.25" x14ac:dyDescent="0.2">
      <c r="A258" s="202"/>
      <c r="B258" s="203"/>
      <c r="C258" s="204"/>
      <c r="D258" s="205"/>
      <c r="E258" s="205"/>
      <c r="F258" s="206"/>
      <c r="G258" s="206"/>
      <c r="H258" s="202"/>
      <c r="I258" s="207"/>
      <c r="J258" s="207"/>
    </row>
    <row r="259" spans="1:10" s="217" customFormat="1" ht="11.25" x14ac:dyDescent="0.2">
      <c r="A259" s="202"/>
      <c r="B259" s="203"/>
      <c r="C259" s="204"/>
      <c r="D259" s="205"/>
      <c r="E259" s="205"/>
      <c r="F259" s="206"/>
      <c r="G259" s="206"/>
      <c r="H259" s="202"/>
      <c r="I259" s="207"/>
      <c r="J259" s="207"/>
    </row>
    <row r="260" spans="1:10" s="217" customFormat="1" ht="11.25" x14ac:dyDescent="0.2">
      <c r="A260" s="202"/>
      <c r="B260" s="203"/>
      <c r="C260" s="204"/>
      <c r="D260" s="205"/>
      <c r="E260" s="205"/>
      <c r="F260" s="206"/>
      <c r="G260" s="206"/>
      <c r="H260" s="202"/>
      <c r="I260" s="207"/>
      <c r="J260" s="207"/>
    </row>
    <row r="261" spans="1:10" s="217" customFormat="1" ht="11.25" x14ac:dyDescent="0.2">
      <c r="A261" s="202"/>
      <c r="B261" s="203"/>
      <c r="C261" s="204"/>
      <c r="D261" s="205"/>
      <c r="E261" s="205"/>
      <c r="F261" s="206"/>
      <c r="G261" s="206"/>
      <c r="H261" s="202"/>
      <c r="I261" s="207"/>
      <c r="J261" s="207"/>
    </row>
    <row r="262" spans="1:10" s="217" customFormat="1" ht="11.25" x14ac:dyDescent="0.2">
      <c r="A262" s="202"/>
      <c r="B262" s="203"/>
      <c r="C262" s="204"/>
      <c r="D262" s="205"/>
      <c r="E262" s="205"/>
      <c r="F262" s="206"/>
      <c r="G262" s="206"/>
      <c r="H262" s="202"/>
      <c r="I262" s="207"/>
      <c r="J262" s="207"/>
    </row>
    <row r="263" spans="1:10" s="217" customFormat="1" ht="11.25" x14ac:dyDescent="0.2">
      <c r="A263" s="202"/>
      <c r="B263" s="203"/>
      <c r="C263" s="204"/>
      <c r="D263" s="205"/>
      <c r="E263" s="205"/>
      <c r="F263" s="206"/>
      <c r="G263" s="206"/>
      <c r="H263" s="202"/>
      <c r="I263" s="207"/>
      <c r="J263" s="207"/>
    </row>
    <row r="264" spans="1:10" s="217" customFormat="1" ht="11.25" x14ac:dyDescent="0.2">
      <c r="A264" s="202"/>
      <c r="B264" s="203"/>
      <c r="C264" s="204"/>
      <c r="D264" s="205"/>
      <c r="E264" s="205"/>
      <c r="F264" s="206"/>
      <c r="G264" s="206"/>
      <c r="H264" s="202"/>
      <c r="I264" s="207"/>
      <c r="J264" s="207"/>
    </row>
    <row r="265" spans="1:10" s="217" customFormat="1" ht="11.25" x14ac:dyDescent="0.2">
      <c r="A265" s="202"/>
      <c r="B265" s="203"/>
      <c r="C265" s="204"/>
      <c r="D265" s="205"/>
      <c r="E265" s="205"/>
      <c r="F265" s="206"/>
      <c r="G265" s="206"/>
      <c r="H265" s="202"/>
      <c r="I265" s="207"/>
      <c r="J265" s="207"/>
    </row>
    <row r="266" spans="1:10" s="217" customFormat="1" ht="11.25" x14ac:dyDescent="0.2">
      <c r="A266" s="202"/>
      <c r="B266" s="203"/>
      <c r="C266" s="204"/>
      <c r="D266" s="205"/>
      <c r="E266" s="205"/>
      <c r="F266" s="206"/>
      <c r="G266" s="206"/>
      <c r="H266" s="202"/>
      <c r="I266" s="207"/>
      <c r="J266" s="207"/>
    </row>
    <row r="267" spans="1:10" s="217" customFormat="1" ht="11.25" x14ac:dyDescent="0.2">
      <c r="A267" s="202"/>
      <c r="B267" s="203"/>
      <c r="C267" s="204"/>
      <c r="D267" s="205"/>
      <c r="E267" s="205"/>
      <c r="F267" s="206"/>
      <c r="G267" s="206"/>
      <c r="H267" s="202"/>
      <c r="I267" s="207"/>
      <c r="J267" s="207"/>
    </row>
    <row r="268" spans="1:10" s="217" customFormat="1" ht="11.25" x14ac:dyDescent="0.2">
      <c r="A268" s="202"/>
      <c r="B268" s="203"/>
      <c r="C268" s="204"/>
      <c r="D268" s="205"/>
      <c r="E268" s="205"/>
      <c r="F268" s="206"/>
      <c r="G268" s="206"/>
      <c r="H268" s="202"/>
      <c r="I268" s="207"/>
      <c r="J268" s="207"/>
    </row>
    <row r="269" spans="1:10" s="217" customFormat="1" ht="11.25" x14ac:dyDescent="0.2">
      <c r="A269" s="202"/>
      <c r="B269" s="203"/>
      <c r="C269" s="204"/>
      <c r="D269" s="205"/>
      <c r="E269" s="205"/>
      <c r="F269" s="206"/>
      <c r="G269" s="206"/>
      <c r="H269" s="202"/>
      <c r="I269" s="207"/>
      <c r="J269" s="207"/>
    </row>
    <row r="270" spans="1:10" s="217" customFormat="1" ht="11.25" x14ac:dyDescent="0.2">
      <c r="A270" s="202"/>
      <c r="B270" s="203"/>
      <c r="C270" s="204"/>
      <c r="D270" s="205"/>
      <c r="E270" s="205"/>
      <c r="F270" s="206"/>
      <c r="G270" s="206"/>
      <c r="H270" s="202"/>
      <c r="I270" s="207"/>
      <c r="J270" s="207"/>
    </row>
    <row r="271" spans="1:10" s="217" customFormat="1" ht="11.25" x14ac:dyDescent="0.2">
      <c r="A271" s="202"/>
      <c r="B271" s="203"/>
      <c r="C271" s="204"/>
      <c r="D271" s="205"/>
      <c r="E271" s="205"/>
      <c r="F271" s="206"/>
      <c r="G271" s="206"/>
      <c r="H271" s="202"/>
      <c r="I271" s="207"/>
      <c r="J271" s="207"/>
    </row>
    <row r="272" spans="1:10" s="217" customFormat="1" ht="11.25" x14ac:dyDescent="0.2">
      <c r="A272" s="202"/>
      <c r="B272" s="203"/>
      <c r="C272" s="204"/>
      <c r="D272" s="205"/>
      <c r="E272" s="205"/>
      <c r="F272" s="206"/>
      <c r="G272" s="206"/>
      <c r="H272" s="202"/>
      <c r="I272" s="207"/>
      <c r="J272" s="207"/>
    </row>
    <row r="273" spans="1:10" s="217" customFormat="1" ht="11.25" x14ac:dyDescent="0.2">
      <c r="A273" s="202"/>
      <c r="B273" s="203"/>
      <c r="C273" s="204"/>
      <c r="D273" s="205"/>
      <c r="E273" s="205"/>
      <c r="F273" s="206"/>
      <c r="G273" s="206"/>
      <c r="H273" s="202"/>
      <c r="I273" s="207"/>
      <c r="J273" s="207"/>
    </row>
    <row r="274" spans="1:10" s="217" customFormat="1" ht="11.25" x14ac:dyDescent="0.2">
      <c r="A274" s="202"/>
      <c r="B274" s="203"/>
      <c r="C274" s="204"/>
      <c r="D274" s="205"/>
      <c r="E274" s="205"/>
      <c r="F274" s="206"/>
      <c r="G274" s="206"/>
      <c r="H274" s="202"/>
      <c r="I274" s="207"/>
      <c r="J274" s="207"/>
    </row>
    <row r="275" spans="1:10" s="217" customFormat="1" ht="11.25" x14ac:dyDescent="0.2">
      <c r="A275" s="202"/>
      <c r="B275" s="203"/>
      <c r="C275" s="204"/>
      <c r="D275" s="205"/>
      <c r="E275" s="205"/>
      <c r="F275" s="206"/>
      <c r="G275" s="206"/>
      <c r="H275" s="202"/>
      <c r="I275" s="207"/>
      <c r="J275" s="207"/>
    </row>
    <row r="276" spans="1:10" s="217" customFormat="1" ht="11.25" x14ac:dyDescent="0.2">
      <c r="A276" s="202"/>
      <c r="B276" s="203"/>
      <c r="C276" s="204"/>
      <c r="D276" s="205"/>
      <c r="E276" s="205"/>
      <c r="F276" s="206"/>
      <c r="G276" s="206"/>
      <c r="H276" s="202"/>
      <c r="I276" s="207"/>
      <c r="J276" s="207"/>
    </row>
    <row r="277" spans="1:10" s="217" customFormat="1" ht="11.25" x14ac:dyDescent="0.2">
      <c r="A277" s="202"/>
      <c r="B277" s="203"/>
      <c r="C277" s="204"/>
      <c r="D277" s="205"/>
      <c r="E277" s="205"/>
      <c r="F277" s="206"/>
      <c r="G277" s="206"/>
      <c r="H277" s="202"/>
      <c r="I277" s="207"/>
      <c r="J277" s="207"/>
    </row>
    <row r="278" spans="1:10" s="217" customFormat="1" ht="11.25" x14ac:dyDescent="0.2">
      <c r="A278" s="202"/>
      <c r="B278" s="203"/>
      <c r="C278" s="204"/>
      <c r="D278" s="205"/>
      <c r="E278" s="205"/>
      <c r="F278" s="206"/>
      <c r="G278" s="206"/>
      <c r="H278" s="202"/>
      <c r="I278" s="207"/>
      <c r="J278" s="207"/>
    </row>
    <row r="279" spans="1:10" s="217" customFormat="1" ht="11.25" x14ac:dyDescent="0.2">
      <c r="A279" s="202"/>
      <c r="B279" s="203"/>
      <c r="C279" s="204"/>
      <c r="D279" s="205"/>
      <c r="E279" s="205"/>
      <c r="F279" s="206"/>
      <c r="G279" s="206"/>
      <c r="H279" s="202"/>
      <c r="I279" s="207"/>
      <c r="J279" s="207"/>
    </row>
    <row r="280" spans="1:10" s="217" customFormat="1" ht="11.25" x14ac:dyDescent="0.2">
      <c r="A280" s="202"/>
      <c r="B280" s="203"/>
      <c r="C280" s="204"/>
      <c r="D280" s="205"/>
      <c r="E280" s="205"/>
      <c r="F280" s="206"/>
      <c r="G280" s="206"/>
      <c r="H280" s="202"/>
      <c r="I280" s="207"/>
      <c r="J280" s="207"/>
    </row>
    <row r="281" spans="1:10" s="217" customFormat="1" ht="11.25" x14ac:dyDescent="0.2">
      <c r="A281" s="202"/>
      <c r="B281" s="203"/>
      <c r="C281" s="204"/>
      <c r="D281" s="205"/>
      <c r="E281" s="205"/>
      <c r="F281" s="206"/>
      <c r="G281" s="206"/>
      <c r="H281" s="202"/>
      <c r="I281" s="207"/>
      <c r="J281" s="207"/>
    </row>
    <row r="282" spans="1:10" s="217" customFormat="1" ht="11.25" x14ac:dyDescent="0.2">
      <c r="A282" s="202"/>
      <c r="B282" s="203"/>
      <c r="C282" s="204"/>
      <c r="D282" s="205"/>
      <c r="E282" s="205"/>
      <c r="F282" s="206"/>
      <c r="G282" s="206"/>
      <c r="H282" s="202"/>
      <c r="I282" s="207"/>
      <c r="J282" s="207"/>
    </row>
    <row r="283" spans="1:10" s="217" customFormat="1" ht="11.25" x14ac:dyDescent="0.2">
      <c r="A283" s="202"/>
      <c r="B283" s="203"/>
      <c r="C283" s="204"/>
      <c r="D283" s="205"/>
      <c r="E283" s="205"/>
      <c r="F283" s="206"/>
      <c r="G283" s="206"/>
      <c r="H283" s="202"/>
      <c r="I283" s="207"/>
      <c r="J283" s="207"/>
    </row>
    <row r="284" spans="1:10" s="217" customFormat="1" ht="11.25" x14ac:dyDescent="0.2">
      <c r="A284" s="202"/>
      <c r="B284" s="203"/>
      <c r="C284" s="204"/>
      <c r="D284" s="205"/>
      <c r="E284" s="205"/>
      <c r="F284" s="206"/>
      <c r="G284" s="206"/>
      <c r="H284" s="202"/>
      <c r="I284" s="207"/>
      <c r="J284" s="207"/>
    </row>
    <row r="285" spans="1:10" s="217" customFormat="1" ht="11.25" x14ac:dyDescent="0.2">
      <c r="A285" s="202"/>
      <c r="B285" s="203"/>
      <c r="C285" s="204"/>
      <c r="D285" s="205"/>
      <c r="E285" s="205"/>
      <c r="F285" s="206"/>
      <c r="G285" s="206"/>
      <c r="H285" s="202"/>
      <c r="I285" s="207"/>
      <c r="J285" s="207"/>
    </row>
    <row r="286" spans="1:10" s="217" customFormat="1" ht="11.25" x14ac:dyDescent="0.2">
      <c r="A286" s="202"/>
      <c r="B286" s="203"/>
      <c r="C286" s="204"/>
      <c r="D286" s="205"/>
      <c r="E286" s="205"/>
      <c r="F286" s="206"/>
      <c r="G286" s="206"/>
      <c r="H286" s="202"/>
      <c r="I286" s="207"/>
      <c r="J286" s="207"/>
    </row>
    <row r="287" spans="1:10" s="217" customFormat="1" ht="11.25" x14ac:dyDescent="0.2">
      <c r="A287" s="202"/>
      <c r="B287" s="203"/>
      <c r="C287" s="204"/>
      <c r="D287" s="205"/>
      <c r="E287" s="205"/>
      <c r="F287" s="206"/>
      <c r="G287" s="206"/>
      <c r="H287" s="202"/>
      <c r="I287" s="207"/>
      <c r="J287" s="207"/>
    </row>
    <row r="288" spans="1:10" s="217" customFormat="1" ht="11.25" x14ac:dyDescent="0.2">
      <c r="A288" s="202"/>
      <c r="B288" s="203"/>
      <c r="C288" s="204"/>
      <c r="D288" s="205"/>
      <c r="E288" s="205"/>
      <c r="F288" s="206"/>
      <c r="G288" s="206"/>
      <c r="H288" s="202"/>
      <c r="I288" s="207"/>
      <c r="J288" s="207"/>
    </row>
    <row r="289" spans="1:10" s="217" customFormat="1" ht="11.25" x14ac:dyDescent="0.2">
      <c r="A289" s="202"/>
      <c r="B289" s="203"/>
      <c r="C289" s="204"/>
      <c r="D289" s="205"/>
      <c r="E289" s="205"/>
      <c r="F289" s="206"/>
      <c r="G289" s="206"/>
      <c r="H289" s="202"/>
      <c r="I289" s="207"/>
      <c r="J289" s="207"/>
    </row>
    <row r="290" spans="1:10" s="217" customFormat="1" ht="11.25" x14ac:dyDescent="0.2">
      <c r="A290" s="202"/>
      <c r="B290" s="203"/>
      <c r="C290" s="204"/>
      <c r="D290" s="205"/>
      <c r="E290" s="205"/>
      <c r="F290" s="206"/>
      <c r="G290" s="206"/>
      <c r="H290" s="202"/>
      <c r="I290" s="207"/>
      <c r="J290" s="207"/>
    </row>
    <row r="291" spans="1:10" s="217" customFormat="1" ht="11.25" x14ac:dyDescent="0.2">
      <c r="A291" s="202"/>
      <c r="B291" s="203"/>
      <c r="C291" s="204"/>
      <c r="D291" s="205"/>
      <c r="E291" s="205"/>
      <c r="F291" s="206"/>
      <c r="G291" s="206"/>
      <c r="H291" s="202"/>
      <c r="I291" s="207"/>
      <c r="J291" s="207"/>
    </row>
    <row r="292" spans="1:10" s="217" customFormat="1" ht="11.25" x14ac:dyDescent="0.2">
      <c r="A292" s="202"/>
      <c r="B292" s="203"/>
      <c r="C292" s="204"/>
      <c r="D292" s="205"/>
      <c r="E292" s="205"/>
      <c r="F292" s="206"/>
      <c r="G292" s="206"/>
      <c r="H292" s="202"/>
      <c r="I292" s="207"/>
      <c r="J292" s="207"/>
    </row>
    <row r="293" spans="1:10" s="217" customFormat="1" ht="11.25" x14ac:dyDescent="0.2">
      <c r="A293" s="202"/>
      <c r="B293" s="203"/>
      <c r="C293" s="204"/>
      <c r="D293" s="205"/>
      <c r="E293" s="205"/>
      <c r="F293" s="206"/>
      <c r="G293" s="206"/>
      <c r="H293" s="202"/>
      <c r="I293" s="207"/>
      <c r="J293" s="207"/>
    </row>
    <row r="294" spans="1:10" s="217" customFormat="1" ht="11.25" x14ac:dyDescent="0.2">
      <c r="A294" s="202"/>
      <c r="B294" s="203"/>
      <c r="C294" s="204"/>
      <c r="D294" s="205"/>
      <c r="E294" s="205"/>
      <c r="F294" s="206"/>
      <c r="G294" s="206"/>
      <c r="H294" s="202"/>
      <c r="I294" s="207"/>
      <c r="J294" s="207"/>
    </row>
    <row r="295" spans="1:10" s="217" customFormat="1" ht="11.25" x14ac:dyDescent="0.2">
      <c r="A295" s="202"/>
      <c r="B295" s="203"/>
      <c r="C295" s="204"/>
      <c r="D295" s="205"/>
      <c r="E295" s="205"/>
      <c r="F295" s="206"/>
      <c r="G295" s="206"/>
      <c r="H295" s="202"/>
      <c r="I295" s="207"/>
      <c r="J295" s="207"/>
    </row>
    <row r="296" spans="1:10" s="217" customFormat="1" ht="11.25" x14ac:dyDescent="0.2">
      <c r="A296" s="202"/>
      <c r="B296" s="203"/>
      <c r="C296" s="204"/>
      <c r="D296" s="205"/>
      <c r="E296" s="205"/>
      <c r="F296" s="206"/>
      <c r="G296" s="206"/>
      <c r="H296" s="202"/>
      <c r="I296" s="207"/>
      <c r="J296" s="207"/>
    </row>
    <row r="297" spans="1:10" s="217" customFormat="1" ht="11.25" x14ac:dyDescent="0.2">
      <c r="A297" s="202"/>
      <c r="B297" s="203"/>
      <c r="C297" s="204"/>
      <c r="D297" s="205"/>
      <c r="E297" s="205"/>
      <c r="F297" s="206"/>
      <c r="G297" s="206"/>
      <c r="H297" s="202"/>
      <c r="I297" s="207"/>
      <c r="J297" s="207"/>
    </row>
    <row r="298" spans="1:10" s="217" customFormat="1" ht="11.25" x14ac:dyDescent="0.2">
      <c r="A298" s="202"/>
      <c r="B298" s="203"/>
      <c r="C298" s="204"/>
      <c r="D298" s="205"/>
      <c r="E298" s="205"/>
      <c r="F298" s="206"/>
      <c r="G298" s="206"/>
      <c r="H298" s="202"/>
      <c r="I298" s="207"/>
      <c r="J298" s="207"/>
    </row>
    <row r="299" spans="1:10" s="217" customFormat="1" ht="11.25" x14ac:dyDescent="0.2">
      <c r="A299" s="202"/>
      <c r="B299" s="203"/>
      <c r="C299" s="204"/>
      <c r="D299" s="205"/>
      <c r="E299" s="205"/>
      <c r="F299" s="206"/>
      <c r="G299" s="206"/>
      <c r="H299" s="202"/>
      <c r="I299" s="207"/>
      <c r="J299" s="207"/>
    </row>
    <row r="300" spans="1:10" s="217" customFormat="1" ht="11.25" x14ac:dyDescent="0.2">
      <c r="A300" s="202"/>
      <c r="B300" s="203"/>
      <c r="C300" s="204"/>
      <c r="D300" s="205"/>
      <c r="E300" s="205"/>
      <c r="F300" s="206"/>
      <c r="G300" s="206"/>
      <c r="H300" s="202"/>
      <c r="I300" s="207"/>
      <c r="J300" s="207"/>
    </row>
    <row r="301" spans="1:10" s="217" customFormat="1" ht="11.25" x14ac:dyDescent="0.2">
      <c r="A301" s="202"/>
      <c r="B301" s="203"/>
      <c r="C301" s="204"/>
      <c r="D301" s="205"/>
      <c r="E301" s="205"/>
      <c r="F301" s="206"/>
      <c r="G301" s="206"/>
      <c r="H301" s="202"/>
      <c r="I301" s="207"/>
      <c r="J301" s="207"/>
    </row>
    <row r="302" spans="1:10" s="217" customFormat="1" ht="11.25" x14ac:dyDescent="0.2">
      <c r="A302" s="202"/>
      <c r="B302" s="203"/>
      <c r="C302" s="204"/>
      <c r="D302" s="205"/>
      <c r="E302" s="205"/>
      <c r="F302" s="206"/>
      <c r="G302" s="206"/>
      <c r="H302" s="202"/>
      <c r="I302" s="207"/>
      <c r="J302" s="207"/>
    </row>
    <row r="303" spans="1:10" s="217" customFormat="1" ht="11.25" x14ac:dyDescent="0.2">
      <c r="A303" s="202"/>
      <c r="B303" s="203"/>
      <c r="C303" s="204"/>
      <c r="D303" s="205"/>
      <c r="E303" s="205"/>
      <c r="F303" s="206"/>
      <c r="G303" s="206"/>
      <c r="H303" s="202"/>
      <c r="I303" s="207"/>
      <c r="J303" s="207"/>
    </row>
    <row r="304" spans="1:10" s="217" customFormat="1" ht="11.25" x14ac:dyDescent="0.2">
      <c r="A304" s="202"/>
      <c r="B304" s="203"/>
      <c r="C304" s="204"/>
      <c r="D304" s="205"/>
      <c r="E304" s="205"/>
      <c r="F304" s="206"/>
      <c r="G304" s="206"/>
      <c r="H304" s="202"/>
      <c r="I304" s="207"/>
      <c r="J304" s="207"/>
    </row>
    <row r="305" spans="1:10" s="217" customFormat="1" ht="11.25" x14ac:dyDescent="0.2">
      <c r="A305" s="202"/>
      <c r="B305" s="203"/>
      <c r="C305" s="204"/>
      <c r="D305" s="205"/>
      <c r="E305" s="205"/>
      <c r="F305" s="206"/>
      <c r="G305" s="206"/>
      <c r="H305" s="202"/>
      <c r="I305" s="207"/>
      <c r="J305" s="207"/>
    </row>
    <row r="306" spans="1:10" s="217" customFormat="1" ht="11.25" x14ac:dyDescent="0.2">
      <c r="A306" s="202"/>
      <c r="B306" s="203"/>
      <c r="C306" s="204"/>
      <c r="D306" s="205"/>
      <c r="E306" s="205"/>
      <c r="F306" s="206"/>
      <c r="G306" s="206"/>
      <c r="H306" s="202"/>
      <c r="I306" s="207"/>
      <c r="J306" s="207"/>
    </row>
    <row r="307" spans="1:10" s="217" customFormat="1" ht="11.25" x14ac:dyDescent="0.2">
      <c r="A307" s="202"/>
      <c r="B307" s="203"/>
      <c r="C307" s="204"/>
      <c r="D307" s="205"/>
      <c r="E307" s="205"/>
      <c r="F307" s="206"/>
      <c r="G307" s="206"/>
      <c r="H307" s="202"/>
      <c r="I307" s="207"/>
      <c r="J307" s="207"/>
    </row>
    <row r="308" spans="1:10" s="217" customFormat="1" ht="11.25" x14ac:dyDescent="0.2">
      <c r="A308" s="202"/>
      <c r="B308" s="203"/>
      <c r="C308" s="204"/>
      <c r="D308" s="205"/>
      <c r="E308" s="205"/>
      <c r="F308" s="206"/>
      <c r="G308" s="206"/>
      <c r="H308" s="202"/>
      <c r="I308" s="207"/>
      <c r="J308" s="207"/>
    </row>
    <row r="309" spans="1:10" s="217" customFormat="1" ht="11.25" x14ac:dyDescent="0.2">
      <c r="A309" s="202"/>
      <c r="B309" s="203"/>
      <c r="C309" s="204"/>
      <c r="D309" s="205"/>
      <c r="E309" s="205"/>
      <c r="F309" s="206"/>
      <c r="G309" s="206"/>
      <c r="H309" s="202"/>
      <c r="I309" s="207"/>
      <c r="J309" s="207"/>
    </row>
    <row r="310" spans="1:10" s="217" customFormat="1" ht="11.25" x14ac:dyDescent="0.2">
      <c r="A310" s="202"/>
      <c r="B310" s="203"/>
      <c r="C310" s="204"/>
      <c r="D310" s="205"/>
      <c r="E310" s="205"/>
      <c r="F310" s="206"/>
      <c r="G310" s="206"/>
      <c r="H310" s="202"/>
      <c r="I310" s="207"/>
      <c r="J310" s="207"/>
    </row>
    <row r="311" spans="1:10" s="217" customFormat="1" ht="11.25" x14ac:dyDescent="0.2">
      <c r="A311" s="202"/>
      <c r="B311" s="203"/>
      <c r="C311" s="204"/>
      <c r="D311" s="205"/>
      <c r="E311" s="205"/>
      <c r="F311" s="206"/>
      <c r="G311" s="206"/>
      <c r="H311" s="202"/>
      <c r="I311" s="207"/>
      <c r="J311" s="207"/>
    </row>
    <row r="312" spans="1:10" s="217" customFormat="1" ht="11.25" x14ac:dyDescent="0.2">
      <c r="A312" s="202"/>
      <c r="B312" s="203"/>
      <c r="C312" s="204"/>
      <c r="D312" s="205"/>
      <c r="E312" s="205"/>
      <c r="F312" s="206"/>
      <c r="G312" s="206"/>
      <c r="H312" s="202"/>
      <c r="I312" s="207"/>
      <c r="J312" s="207"/>
    </row>
    <row r="313" spans="1:10" s="217" customFormat="1" ht="11.25" x14ac:dyDescent="0.2">
      <c r="A313" s="202"/>
      <c r="B313" s="203"/>
      <c r="C313" s="204"/>
      <c r="D313" s="205"/>
      <c r="E313" s="205"/>
      <c r="F313" s="206"/>
      <c r="G313" s="206"/>
      <c r="H313" s="202"/>
      <c r="I313" s="207"/>
      <c r="J313" s="207"/>
    </row>
    <row r="314" spans="1:10" s="217" customFormat="1" ht="11.25" x14ac:dyDescent="0.2">
      <c r="A314" s="202"/>
      <c r="B314" s="203"/>
      <c r="C314" s="204"/>
      <c r="D314" s="205"/>
      <c r="E314" s="205"/>
      <c r="F314" s="206"/>
      <c r="G314" s="206"/>
      <c r="H314" s="202"/>
      <c r="I314" s="207"/>
      <c r="J314" s="207"/>
    </row>
    <row r="315" spans="1:10" s="217" customFormat="1" ht="11.25" x14ac:dyDescent="0.2">
      <c r="A315" s="202"/>
      <c r="B315" s="203"/>
      <c r="C315" s="204"/>
      <c r="D315" s="205"/>
      <c r="E315" s="205"/>
      <c r="F315" s="206"/>
      <c r="G315" s="206"/>
      <c r="H315" s="202"/>
      <c r="I315" s="207"/>
      <c r="J315" s="207"/>
    </row>
    <row r="316" spans="1:10" s="217" customFormat="1" ht="11.25" x14ac:dyDescent="0.2">
      <c r="A316" s="202"/>
      <c r="B316" s="203"/>
      <c r="C316" s="204"/>
      <c r="D316" s="205"/>
      <c r="E316" s="205"/>
      <c r="F316" s="206"/>
      <c r="G316" s="206"/>
      <c r="H316" s="202"/>
      <c r="I316" s="207"/>
      <c r="J316" s="207"/>
    </row>
    <row r="317" spans="1:10" s="217" customFormat="1" ht="11.25" x14ac:dyDescent="0.2">
      <c r="A317" s="202"/>
      <c r="B317" s="203"/>
      <c r="C317" s="204"/>
      <c r="D317" s="205"/>
      <c r="E317" s="205"/>
      <c r="F317" s="206"/>
      <c r="G317" s="206"/>
      <c r="H317" s="202"/>
      <c r="I317" s="207"/>
      <c r="J317" s="207"/>
    </row>
    <row r="318" spans="1:10" s="217" customFormat="1" ht="11.25" x14ac:dyDescent="0.2">
      <c r="A318" s="202"/>
      <c r="B318" s="203"/>
      <c r="C318" s="204"/>
      <c r="D318" s="205"/>
      <c r="E318" s="205"/>
      <c r="F318" s="206"/>
      <c r="G318" s="206"/>
      <c r="H318" s="202"/>
      <c r="I318" s="207"/>
      <c r="J318" s="207"/>
    </row>
    <row r="319" spans="1:10" s="217" customFormat="1" ht="11.25" x14ac:dyDescent="0.2">
      <c r="A319" s="202"/>
      <c r="B319" s="203"/>
      <c r="C319" s="204"/>
      <c r="D319" s="205"/>
      <c r="E319" s="205"/>
      <c r="F319" s="206"/>
      <c r="G319" s="206"/>
      <c r="H319" s="202"/>
      <c r="I319" s="207"/>
      <c r="J319" s="207"/>
    </row>
    <row r="320" spans="1:10" s="217" customFormat="1" ht="11.25" x14ac:dyDescent="0.2">
      <c r="A320" s="202"/>
      <c r="B320" s="203"/>
      <c r="C320" s="204"/>
      <c r="D320" s="205"/>
      <c r="E320" s="205"/>
      <c r="F320" s="206"/>
      <c r="G320" s="206"/>
      <c r="H320" s="202"/>
      <c r="I320" s="207"/>
      <c r="J320" s="207"/>
    </row>
    <row r="321" spans="1:10" s="217" customFormat="1" ht="11.25" x14ac:dyDescent="0.2">
      <c r="A321" s="202"/>
      <c r="B321" s="203"/>
      <c r="C321" s="204"/>
      <c r="D321" s="205"/>
      <c r="E321" s="205"/>
      <c r="F321" s="206"/>
      <c r="G321" s="206"/>
      <c r="H321" s="202"/>
      <c r="I321" s="207"/>
      <c r="J321" s="207"/>
    </row>
    <row r="322" spans="1:10" s="217" customFormat="1" ht="11.25" x14ac:dyDescent="0.2">
      <c r="A322" s="202"/>
      <c r="B322" s="203"/>
      <c r="C322" s="204"/>
      <c r="D322" s="205"/>
      <c r="E322" s="205"/>
      <c r="F322" s="206"/>
      <c r="G322" s="206"/>
      <c r="H322" s="202"/>
      <c r="I322" s="207"/>
      <c r="J322" s="207"/>
    </row>
    <row r="323" spans="1:10" s="217" customFormat="1" ht="11.25" x14ac:dyDescent="0.2">
      <c r="A323" s="202"/>
      <c r="B323" s="203"/>
      <c r="C323" s="204"/>
      <c r="D323" s="205"/>
      <c r="E323" s="205"/>
      <c r="F323" s="206"/>
      <c r="G323" s="206"/>
      <c r="H323" s="202"/>
      <c r="I323" s="207"/>
      <c r="J323" s="207"/>
    </row>
    <row r="324" spans="1:10" s="217" customFormat="1" ht="11.25" x14ac:dyDescent="0.2">
      <c r="A324" s="202"/>
      <c r="B324" s="203"/>
      <c r="C324" s="204"/>
      <c r="D324" s="205"/>
      <c r="E324" s="205"/>
      <c r="F324" s="206"/>
      <c r="G324" s="206"/>
      <c r="H324" s="202"/>
      <c r="I324" s="207"/>
      <c r="J324" s="207"/>
    </row>
    <row r="325" spans="1:10" s="217" customFormat="1" ht="11.25" x14ac:dyDescent="0.2">
      <c r="A325" s="202"/>
      <c r="B325" s="203"/>
      <c r="C325" s="204"/>
      <c r="D325" s="205"/>
      <c r="E325" s="205"/>
      <c r="F325" s="206"/>
      <c r="G325" s="206"/>
      <c r="H325" s="202"/>
      <c r="I325" s="207"/>
      <c r="J325" s="207"/>
    </row>
    <row r="326" spans="1:10" s="217" customFormat="1" ht="11.25" x14ac:dyDescent="0.2">
      <c r="A326" s="202"/>
      <c r="B326" s="203"/>
      <c r="C326" s="204"/>
      <c r="D326" s="205"/>
      <c r="E326" s="205"/>
      <c r="F326" s="206"/>
      <c r="G326" s="206"/>
      <c r="H326" s="202"/>
      <c r="I326" s="207"/>
      <c r="J326" s="207"/>
    </row>
    <row r="327" spans="1:10" s="217" customFormat="1" ht="11.25" x14ac:dyDescent="0.2">
      <c r="A327" s="202"/>
      <c r="B327" s="203"/>
      <c r="C327" s="204"/>
      <c r="D327" s="205"/>
      <c r="E327" s="205"/>
      <c r="F327" s="206"/>
      <c r="G327" s="206"/>
      <c r="H327" s="202"/>
      <c r="I327" s="207"/>
      <c r="J327" s="207"/>
    </row>
    <row r="328" spans="1:10" s="217" customFormat="1" ht="11.25" x14ac:dyDescent="0.2">
      <c r="A328" s="202"/>
      <c r="B328" s="203"/>
      <c r="C328" s="204"/>
      <c r="D328" s="205"/>
      <c r="E328" s="205"/>
      <c r="F328" s="206"/>
      <c r="G328" s="206"/>
      <c r="H328" s="202"/>
      <c r="I328" s="207"/>
      <c r="J328" s="207"/>
    </row>
    <row r="329" spans="1:10" s="217" customFormat="1" ht="11.25" x14ac:dyDescent="0.2">
      <c r="A329" s="202"/>
      <c r="B329" s="203"/>
      <c r="C329" s="204"/>
      <c r="D329" s="205"/>
      <c r="E329" s="205"/>
      <c r="F329" s="206"/>
      <c r="G329" s="206"/>
      <c r="H329" s="202"/>
      <c r="I329" s="207"/>
      <c r="J329" s="207"/>
    </row>
    <row r="330" spans="1:10" s="217" customFormat="1" ht="11.25" x14ac:dyDescent="0.2">
      <c r="A330" s="202"/>
      <c r="B330" s="203"/>
      <c r="C330" s="204"/>
      <c r="D330" s="205"/>
      <c r="E330" s="205"/>
      <c r="F330" s="206"/>
      <c r="G330" s="206"/>
      <c r="H330" s="202"/>
      <c r="I330" s="207"/>
      <c r="J330" s="207"/>
    </row>
    <row r="331" spans="1:10" s="217" customFormat="1" ht="11.25" x14ac:dyDescent="0.2">
      <c r="A331" s="202"/>
      <c r="B331" s="203"/>
      <c r="C331" s="204"/>
      <c r="D331" s="205"/>
      <c r="E331" s="205"/>
      <c r="F331" s="206"/>
      <c r="G331" s="206"/>
      <c r="H331" s="202"/>
      <c r="I331" s="207"/>
      <c r="J331" s="207"/>
    </row>
    <row r="332" spans="1:10" s="217" customFormat="1" ht="11.25" x14ac:dyDescent="0.2">
      <c r="A332" s="202"/>
      <c r="B332" s="203"/>
      <c r="C332" s="204"/>
      <c r="D332" s="205"/>
      <c r="E332" s="205"/>
      <c r="F332" s="206"/>
      <c r="G332" s="206"/>
      <c r="H332" s="202"/>
      <c r="I332" s="207"/>
      <c r="J332" s="207"/>
    </row>
    <row r="333" spans="1:10" s="217" customFormat="1" ht="11.25" x14ac:dyDescent="0.2">
      <c r="A333" s="202"/>
      <c r="B333" s="203"/>
      <c r="C333" s="204"/>
      <c r="D333" s="205"/>
      <c r="E333" s="205"/>
      <c r="F333" s="206"/>
      <c r="G333" s="206"/>
      <c r="H333" s="202"/>
      <c r="I333" s="207"/>
      <c r="J333" s="207"/>
    </row>
    <row r="334" spans="1:10" s="217" customFormat="1" ht="11.25" x14ac:dyDescent="0.2">
      <c r="A334" s="202"/>
      <c r="B334" s="203"/>
      <c r="C334" s="204"/>
      <c r="D334" s="205"/>
      <c r="E334" s="205"/>
      <c r="F334" s="206"/>
      <c r="G334" s="206"/>
      <c r="H334" s="202"/>
      <c r="I334" s="207"/>
      <c r="J334" s="207"/>
    </row>
    <row r="335" spans="1:10" s="217" customFormat="1" ht="11.25" x14ac:dyDescent="0.2">
      <c r="A335" s="202"/>
      <c r="B335" s="203"/>
      <c r="C335" s="204"/>
      <c r="D335" s="205"/>
      <c r="E335" s="205"/>
      <c r="F335" s="206"/>
      <c r="G335" s="206"/>
      <c r="H335" s="202"/>
      <c r="I335" s="207"/>
      <c r="J335" s="207"/>
    </row>
    <row r="336" spans="1:10" s="217" customFormat="1" ht="11.25" x14ac:dyDescent="0.2">
      <c r="A336" s="202"/>
      <c r="B336" s="203"/>
      <c r="C336" s="204"/>
      <c r="D336" s="205"/>
      <c r="E336" s="205"/>
      <c r="F336" s="206"/>
      <c r="G336" s="206"/>
      <c r="H336" s="202"/>
      <c r="I336" s="207"/>
      <c r="J336" s="207"/>
    </row>
    <row r="337" spans="1:10" s="217" customFormat="1" ht="11.25" x14ac:dyDescent="0.2">
      <c r="A337" s="202"/>
      <c r="B337" s="203"/>
      <c r="C337" s="204"/>
      <c r="D337" s="205"/>
      <c r="E337" s="205"/>
      <c r="F337" s="206"/>
      <c r="G337" s="206"/>
      <c r="H337" s="202"/>
      <c r="I337" s="207"/>
      <c r="J337" s="207"/>
    </row>
    <row r="338" spans="1:10" s="217" customFormat="1" ht="11.25" x14ac:dyDescent="0.2">
      <c r="A338" s="202"/>
      <c r="B338" s="203"/>
      <c r="C338" s="204"/>
      <c r="D338" s="205"/>
      <c r="E338" s="205"/>
      <c r="F338" s="206"/>
      <c r="G338" s="206"/>
      <c r="H338" s="202"/>
      <c r="I338" s="207"/>
      <c r="J338" s="207"/>
    </row>
    <row r="339" spans="1:10" s="217" customFormat="1" ht="11.25" x14ac:dyDescent="0.2">
      <c r="A339" s="202"/>
      <c r="B339" s="203"/>
      <c r="C339" s="204"/>
      <c r="D339" s="205"/>
      <c r="E339" s="205"/>
      <c r="F339" s="206"/>
      <c r="G339" s="206"/>
      <c r="H339" s="202"/>
      <c r="I339" s="207"/>
      <c r="J339" s="207"/>
    </row>
    <row r="340" spans="1:10" s="217" customFormat="1" ht="11.25" x14ac:dyDescent="0.2">
      <c r="A340" s="202"/>
      <c r="B340" s="203"/>
      <c r="C340" s="204"/>
      <c r="D340" s="205"/>
      <c r="E340" s="205"/>
      <c r="F340" s="206"/>
      <c r="G340" s="206"/>
      <c r="H340" s="202"/>
      <c r="I340" s="207"/>
      <c r="J340" s="207"/>
    </row>
    <row r="341" spans="1:10" s="217" customFormat="1" ht="11.25" x14ac:dyDescent="0.2">
      <c r="A341" s="202"/>
      <c r="B341" s="203"/>
      <c r="C341" s="204"/>
      <c r="D341" s="205"/>
      <c r="E341" s="205"/>
      <c r="F341" s="206"/>
      <c r="G341" s="206"/>
      <c r="H341" s="202"/>
      <c r="I341" s="207"/>
      <c r="J341" s="207"/>
    </row>
    <row r="342" spans="1:10" s="217" customFormat="1" ht="11.25" x14ac:dyDescent="0.2">
      <c r="A342" s="202"/>
      <c r="B342" s="203"/>
      <c r="C342" s="204"/>
      <c r="D342" s="205"/>
      <c r="E342" s="205"/>
      <c r="F342" s="206"/>
      <c r="G342" s="206"/>
      <c r="H342" s="202"/>
      <c r="I342" s="207"/>
      <c r="J342" s="207"/>
    </row>
    <row r="343" spans="1:10" s="217" customFormat="1" ht="11.25" x14ac:dyDescent="0.2">
      <c r="A343" s="202"/>
      <c r="B343" s="203"/>
      <c r="C343" s="204"/>
      <c r="D343" s="205"/>
      <c r="E343" s="205"/>
      <c r="F343" s="206"/>
      <c r="G343" s="206"/>
      <c r="H343" s="202"/>
      <c r="I343" s="207"/>
      <c r="J343" s="207"/>
    </row>
    <row r="344" spans="1:10" s="217" customFormat="1" ht="11.25" x14ac:dyDescent="0.2">
      <c r="A344" s="202"/>
      <c r="B344" s="203"/>
      <c r="C344" s="204"/>
      <c r="D344" s="205"/>
      <c r="E344" s="205"/>
      <c r="F344" s="206"/>
      <c r="G344" s="206"/>
      <c r="H344" s="202"/>
      <c r="I344" s="207"/>
      <c r="J344" s="207"/>
    </row>
    <row r="345" spans="1:10" s="217" customFormat="1" ht="11.25" x14ac:dyDescent="0.2">
      <c r="A345" s="202"/>
      <c r="B345" s="203"/>
      <c r="C345" s="204"/>
      <c r="D345" s="205"/>
      <c r="E345" s="205"/>
      <c r="F345" s="206"/>
      <c r="G345" s="206"/>
      <c r="H345" s="202"/>
      <c r="I345" s="207"/>
      <c r="J345" s="207"/>
    </row>
    <row r="346" spans="1:10" s="217" customFormat="1" ht="11.25" x14ac:dyDescent="0.2">
      <c r="A346" s="202"/>
      <c r="B346" s="203"/>
      <c r="C346" s="204"/>
      <c r="D346" s="205"/>
      <c r="E346" s="205"/>
      <c r="F346" s="206"/>
      <c r="G346" s="206"/>
      <c r="H346" s="202"/>
      <c r="I346" s="207"/>
      <c r="J346" s="207"/>
    </row>
    <row r="347" spans="1:10" s="217" customFormat="1" ht="11.25" x14ac:dyDescent="0.2">
      <c r="A347" s="202"/>
      <c r="B347" s="203"/>
      <c r="C347" s="204"/>
      <c r="D347" s="205"/>
      <c r="E347" s="205"/>
      <c r="F347" s="206"/>
      <c r="G347" s="206"/>
      <c r="H347" s="202"/>
      <c r="I347" s="207"/>
      <c r="J347" s="207"/>
    </row>
    <row r="348" spans="1:10" s="217" customFormat="1" ht="11.25" x14ac:dyDescent="0.2">
      <c r="A348" s="202"/>
      <c r="B348" s="203"/>
      <c r="C348" s="204"/>
      <c r="D348" s="205"/>
      <c r="E348" s="205"/>
      <c r="F348" s="206"/>
      <c r="G348" s="206"/>
      <c r="H348" s="202"/>
      <c r="I348" s="207"/>
      <c r="J348" s="207"/>
    </row>
    <row r="349" spans="1:10" s="217" customFormat="1" ht="11.25" x14ac:dyDescent="0.2">
      <c r="A349" s="202"/>
      <c r="B349" s="203"/>
      <c r="C349" s="204"/>
      <c r="D349" s="205"/>
      <c r="E349" s="205"/>
      <c r="F349" s="206"/>
      <c r="G349" s="206"/>
      <c r="H349" s="202"/>
      <c r="I349" s="207"/>
      <c r="J349" s="207"/>
    </row>
    <row r="350" spans="1:10" s="217" customFormat="1" ht="11.25" x14ac:dyDescent="0.2">
      <c r="A350" s="202"/>
      <c r="B350" s="203"/>
      <c r="C350" s="204"/>
      <c r="D350" s="205"/>
      <c r="E350" s="205"/>
      <c r="F350" s="206"/>
      <c r="G350" s="206"/>
      <c r="H350" s="202"/>
      <c r="I350" s="207"/>
      <c r="J350" s="207"/>
    </row>
    <row r="351" spans="1:10" s="217" customFormat="1" ht="11.25" x14ac:dyDescent="0.2">
      <c r="A351" s="202"/>
      <c r="B351" s="203"/>
      <c r="C351" s="204"/>
      <c r="D351" s="205"/>
      <c r="E351" s="205"/>
      <c r="F351" s="206"/>
      <c r="G351" s="206"/>
      <c r="H351" s="202"/>
      <c r="I351" s="207"/>
      <c r="J351" s="207"/>
    </row>
    <row r="352" spans="1:10" s="217" customFormat="1" ht="11.25" x14ac:dyDescent="0.2">
      <c r="A352" s="202"/>
      <c r="B352" s="203"/>
      <c r="C352" s="204"/>
      <c r="D352" s="205"/>
      <c r="E352" s="205"/>
      <c r="F352" s="206"/>
      <c r="G352" s="206"/>
      <c r="H352" s="202"/>
      <c r="I352" s="207"/>
      <c r="J352" s="207"/>
    </row>
    <row r="353" spans="1:10" s="217" customFormat="1" ht="11.25" x14ac:dyDescent="0.2">
      <c r="A353" s="202"/>
      <c r="B353" s="203"/>
      <c r="C353" s="204"/>
      <c r="D353" s="205"/>
      <c r="E353" s="205"/>
      <c r="F353" s="206"/>
      <c r="G353" s="206"/>
      <c r="H353" s="202"/>
      <c r="I353" s="207"/>
      <c r="J353" s="207"/>
    </row>
    <row r="354" spans="1:10" s="217" customFormat="1" ht="11.25" x14ac:dyDescent="0.2">
      <c r="A354" s="202"/>
      <c r="B354" s="203"/>
      <c r="C354" s="204"/>
      <c r="D354" s="205"/>
      <c r="E354" s="205"/>
      <c r="F354" s="206"/>
      <c r="G354" s="206"/>
      <c r="H354" s="202"/>
      <c r="I354" s="207"/>
      <c r="J354" s="207"/>
    </row>
    <row r="355" spans="1:10" s="217" customFormat="1" ht="11.25" x14ac:dyDescent="0.2">
      <c r="A355" s="202"/>
      <c r="B355" s="203"/>
      <c r="C355" s="204"/>
      <c r="D355" s="205"/>
      <c r="E355" s="205"/>
      <c r="F355" s="206"/>
      <c r="G355" s="206"/>
      <c r="H355" s="202"/>
      <c r="I355" s="207"/>
      <c r="J355" s="207"/>
    </row>
    <row r="356" spans="1:10" s="217" customFormat="1" ht="11.25" x14ac:dyDescent="0.2">
      <c r="A356" s="202"/>
      <c r="B356" s="203"/>
      <c r="C356" s="204"/>
      <c r="D356" s="205"/>
      <c r="E356" s="205"/>
      <c r="F356" s="206"/>
      <c r="G356" s="206"/>
      <c r="H356" s="202"/>
      <c r="I356" s="207"/>
      <c r="J356" s="207"/>
    </row>
    <row r="357" spans="1:10" s="217" customFormat="1" ht="11.25" x14ac:dyDescent="0.2">
      <c r="A357" s="202"/>
      <c r="B357" s="203"/>
      <c r="C357" s="204"/>
      <c r="D357" s="205"/>
      <c r="E357" s="205"/>
      <c r="F357" s="206"/>
      <c r="G357" s="206"/>
      <c r="H357" s="202"/>
      <c r="I357" s="207"/>
      <c r="J357" s="207"/>
    </row>
    <row r="358" spans="1:10" s="217" customFormat="1" ht="11.25" x14ac:dyDescent="0.2">
      <c r="A358" s="202"/>
      <c r="B358" s="203"/>
      <c r="C358" s="204"/>
      <c r="D358" s="205"/>
      <c r="E358" s="205"/>
      <c r="F358" s="206"/>
      <c r="G358" s="206"/>
      <c r="H358" s="202"/>
      <c r="I358" s="207"/>
      <c r="J358" s="207"/>
    </row>
    <row r="359" spans="1:10" s="217" customFormat="1" ht="11.25" x14ac:dyDescent="0.2">
      <c r="A359" s="202"/>
      <c r="B359" s="203"/>
      <c r="C359" s="204"/>
      <c r="D359" s="205"/>
      <c r="E359" s="205"/>
      <c r="F359" s="206"/>
      <c r="G359" s="206"/>
      <c r="H359" s="202"/>
      <c r="I359" s="207"/>
      <c r="J359" s="207"/>
    </row>
    <row r="360" spans="1:10" s="217" customFormat="1" ht="11.25" x14ac:dyDescent="0.2">
      <c r="A360" s="202"/>
      <c r="B360" s="203"/>
      <c r="C360" s="204"/>
      <c r="D360" s="205"/>
      <c r="E360" s="205"/>
      <c r="F360" s="206"/>
      <c r="G360" s="206"/>
      <c r="H360" s="202"/>
      <c r="I360" s="207"/>
      <c r="J360" s="207"/>
    </row>
    <row r="361" spans="1:10" s="217" customFormat="1" ht="11.25" x14ac:dyDescent="0.2">
      <c r="A361" s="202"/>
      <c r="B361" s="203"/>
      <c r="C361" s="204"/>
      <c r="D361" s="205"/>
      <c r="E361" s="205"/>
      <c r="F361" s="206"/>
      <c r="G361" s="206"/>
      <c r="H361" s="202"/>
      <c r="I361" s="207"/>
      <c r="J361" s="207"/>
    </row>
    <row r="362" spans="1:10" s="217" customFormat="1" ht="11.25" x14ac:dyDescent="0.2">
      <c r="A362" s="202"/>
      <c r="B362" s="203"/>
      <c r="C362" s="204"/>
      <c r="D362" s="205"/>
      <c r="E362" s="205"/>
      <c r="F362" s="206"/>
      <c r="G362" s="206"/>
      <c r="H362" s="202"/>
      <c r="I362" s="207"/>
      <c r="J362" s="207"/>
    </row>
    <row r="363" spans="1:10" s="217" customFormat="1" ht="11.25" x14ac:dyDescent="0.2">
      <c r="A363" s="202"/>
      <c r="B363" s="203"/>
      <c r="C363" s="204"/>
      <c r="D363" s="205"/>
      <c r="E363" s="205"/>
      <c r="F363" s="206"/>
      <c r="G363" s="206"/>
      <c r="H363" s="202"/>
      <c r="I363" s="207"/>
      <c r="J363" s="207"/>
    </row>
    <row r="364" spans="1:10" s="217" customFormat="1" ht="11.25" x14ac:dyDescent="0.2">
      <c r="A364" s="202"/>
      <c r="B364" s="203"/>
      <c r="C364" s="204"/>
      <c r="D364" s="205"/>
      <c r="E364" s="205"/>
      <c r="F364" s="206"/>
      <c r="G364" s="206"/>
      <c r="H364" s="202"/>
      <c r="I364" s="207"/>
      <c r="J364" s="207"/>
    </row>
    <row r="365" spans="1:10" s="217" customFormat="1" ht="11.25" x14ac:dyDescent="0.2">
      <c r="A365" s="202"/>
      <c r="B365" s="203"/>
      <c r="C365" s="204"/>
      <c r="D365" s="205"/>
      <c r="E365" s="205"/>
      <c r="F365" s="206"/>
      <c r="G365" s="206"/>
      <c r="H365" s="202"/>
      <c r="I365" s="207"/>
      <c r="J365" s="207"/>
    </row>
    <row r="366" spans="1:10" s="217" customFormat="1" ht="11.25" x14ac:dyDescent="0.2">
      <c r="A366" s="202"/>
      <c r="B366" s="203"/>
      <c r="C366" s="204"/>
      <c r="D366" s="205"/>
      <c r="E366" s="205"/>
      <c r="F366" s="206"/>
      <c r="G366" s="206"/>
      <c r="H366" s="202"/>
      <c r="I366" s="207"/>
      <c r="J366" s="207"/>
    </row>
    <row r="367" spans="1:10" s="217" customFormat="1" ht="11.25" x14ac:dyDescent="0.2">
      <c r="A367" s="202"/>
      <c r="B367" s="203"/>
      <c r="C367" s="204"/>
      <c r="D367" s="205"/>
      <c r="E367" s="205"/>
      <c r="F367" s="206"/>
      <c r="G367" s="206"/>
      <c r="H367" s="202"/>
      <c r="I367" s="207"/>
      <c r="J367" s="207"/>
    </row>
    <row r="368" spans="1:10" s="217" customFormat="1" ht="11.25" x14ac:dyDescent="0.2">
      <c r="A368" s="202"/>
      <c r="B368" s="203"/>
      <c r="C368" s="204"/>
      <c r="D368" s="205"/>
      <c r="E368" s="205"/>
      <c r="F368" s="206"/>
      <c r="G368" s="206"/>
      <c r="H368" s="202"/>
      <c r="I368" s="207"/>
      <c r="J368" s="207"/>
    </row>
    <row r="369" spans="1:10" s="217" customFormat="1" ht="11.25" x14ac:dyDescent="0.2">
      <c r="A369" s="202"/>
      <c r="B369" s="203"/>
      <c r="C369" s="204"/>
      <c r="D369" s="205"/>
      <c r="E369" s="205"/>
      <c r="F369" s="206"/>
      <c r="G369" s="206"/>
      <c r="H369" s="202"/>
      <c r="I369" s="207"/>
      <c r="J369" s="207"/>
    </row>
    <row r="370" spans="1:10" s="217" customFormat="1" ht="11.25" x14ac:dyDescent="0.2">
      <c r="A370" s="202"/>
      <c r="B370" s="203"/>
      <c r="C370" s="204"/>
      <c r="D370" s="205"/>
      <c r="E370" s="205"/>
      <c r="F370" s="206"/>
      <c r="G370" s="206"/>
      <c r="H370" s="202"/>
      <c r="I370" s="207"/>
      <c r="J370" s="207"/>
    </row>
    <row r="371" spans="1:10" s="217" customFormat="1" ht="11.25" x14ac:dyDescent="0.2">
      <c r="A371" s="202"/>
      <c r="B371" s="203"/>
      <c r="C371" s="204"/>
      <c r="D371" s="205"/>
      <c r="E371" s="205"/>
      <c r="F371" s="206"/>
      <c r="G371" s="206"/>
      <c r="H371" s="202"/>
      <c r="I371" s="207"/>
      <c r="J371" s="207"/>
    </row>
    <row r="372" spans="1:10" s="217" customFormat="1" ht="11.25" x14ac:dyDescent="0.2">
      <c r="A372" s="202"/>
      <c r="B372" s="203"/>
      <c r="C372" s="204"/>
      <c r="D372" s="205"/>
      <c r="E372" s="205"/>
      <c r="F372" s="206"/>
      <c r="G372" s="206"/>
      <c r="H372" s="202"/>
      <c r="I372" s="207"/>
      <c r="J372" s="207"/>
    </row>
    <row r="373" spans="1:10" s="217" customFormat="1" ht="11.25" x14ac:dyDescent="0.2">
      <c r="A373" s="202"/>
      <c r="B373" s="203"/>
      <c r="C373" s="204"/>
      <c r="D373" s="205"/>
      <c r="E373" s="205"/>
      <c r="F373" s="206"/>
      <c r="G373" s="206"/>
      <c r="H373" s="202"/>
      <c r="I373" s="207"/>
      <c r="J373" s="207"/>
    </row>
    <row r="374" spans="1:10" s="217" customFormat="1" ht="11.25" x14ac:dyDescent="0.2">
      <c r="A374" s="202"/>
      <c r="B374" s="203"/>
      <c r="C374" s="204"/>
      <c r="D374" s="205"/>
      <c r="E374" s="205"/>
      <c r="F374" s="206"/>
      <c r="G374" s="206"/>
      <c r="H374" s="202"/>
      <c r="I374" s="207"/>
      <c r="J374" s="207"/>
    </row>
    <row r="375" spans="1:10" s="217" customFormat="1" ht="11.25" x14ac:dyDescent="0.2">
      <c r="A375" s="202"/>
      <c r="B375" s="203"/>
      <c r="C375" s="204"/>
      <c r="D375" s="205"/>
      <c r="E375" s="205"/>
      <c r="F375" s="206"/>
      <c r="G375" s="206"/>
      <c r="H375" s="202"/>
      <c r="I375" s="207"/>
      <c r="J375" s="207"/>
    </row>
    <row r="376" spans="1:10" s="217" customFormat="1" ht="11.25" x14ac:dyDescent="0.2">
      <c r="A376" s="202"/>
      <c r="B376" s="203"/>
      <c r="C376" s="204"/>
      <c r="D376" s="205"/>
      <c r="E376" s="205"/>
      <c r="F376" s="206"/>
      <c r="G376" s="206"/>
      <c r="H376" s="202"/>
      <c r="I376" s="207"/>
      <c r="J376" s="207"/>
    </row>
    <row r="377" spans="1:10" s="217" customFormat="1" ht="11.25" x14ac:dyDescent="0.2">
      <c r="A377" s="202"/>
      <c r="B377" s="203"/>
      <c r="C377" s="204"/>
      <c r="D377" s="205"/>
      <c r="E377" s="205"/>
      <c r="F377" s="206"/>
      <c r="G377" s="206"/>
      <c r="H377" s="202"/>
      <c r="I377" s="207"/>
      <c r="J377" s="207"/>
    </row>
    <row r="378" spans="1:10" s="217" customFormat="1" ht="11.25" x14ac:dyDescent="0.2">
      <c r="A378" s="202"/>
      <c r="B378" s="203"/>
      <c r="C378" s="204"/>
      <c r="D378" s="205"/>
      <c r="E378" s="205"/>
      <c r="F378" s="206"/>
      <c r="G378" s="206"/>
      <c r="H378" s="202"/>
      <c r="I378" s="207"/>
      <c r="J378" s="207"/>
    </row>
    <row r="379" spans="1:10" s="217" customFormat="1" ht="11.25" x14ac:dyDescent="0.2">
      <c r="A379" s="202"/>
      <c r="B379" s="203"/>
      <c r="C379" s="204"/>
      <c r="D379" s="205"/>
      <c r="E379" s="205"/>
      <c r="F379" s="206"/>
      <c r="G379" s="206"/>
      <c r="H379" s="202"/>
      <c r="I379" s="207"/>
      <c r="J379" s="207"/>
    </row>
    <row r="380" spans="1:10" s="217" customFormat="1" ht="11.25" x14ac:dyDescent="0.2">
      <c r="A380" s="202"/>
      <c r="B380" s="203"/>
      <c r="C380" s="204"/>
      <c r="D380" s="205"/>
      <c r="E380" s="205"/>
      <c r="F380" s="206"/>
      <c r="G380" s="206"/>
      <c r="H380" s="202"/>
      <c r="I380" s="207"/>
      <c r="J380" s="207"/>
    </row>
    <row r="381" spans="1:10" s="217" customFormat="1" ht="11.25" x14ac:dyDescent="0.2">
      <c r="A381" s="202"/>
      <c r="B381" s="203"/>
      <c r="C381" s="204"/>
      <c r="D381" s="205"/>
      <c r="E381" s="205"/>
      <c r="F381" s="206"/>
      <c r="G381" s="206"/>
      <c r="H381" s="202"/>
      <c r="I381" s="207"/>
      <c r="J381" s="207"/>
    </row>
    <row r="382" spans="1:10" s="217" customFormat="1" ht="11.25" x14ac:dyDescent="0.2">
      <c r="A382" s="202"/>
      <c r="B382" s="203"/>
      <c r="C382" s="204"/>
      <c r="D382" s="205"/>
      <c r="E382" s="205"/>
      <c r="F382" s="206"/>
      <c r="G382" s="206"/>
      <c r="H382" s="202"/>
      <c r="I382" s="207"/>
      <c r="J382" s="207"/>
    </row>
    <row r="383" spans="1:10" s="217" customFormat="1" ht="11.25" x14ac:dyDescent="0.2">
      <c r="A383" s="202"/>
      <c r="B383" s="203"/>
      <c r="C383" s="204"/>
      <c r="D383" s="205"/>
      <c r="E383" s="205"/>
      <c r="F383" s="206"/>
      <c r="G383" s="206"/>
      <c r="H383" s="202"/>
      <c r="I383" s="207"/>
      <c r="J383" s="207"/>
    </row>
    <row r="384" spans="1:10" s="217" customFormat="1" ht="11.25" x14ac:dyDescent="0.2">
      <c r="A384" s="202"/>
      <c r="B384" s="203"/>
      <c r="C384" s="204"/>
      <c r="D384" s="205"/>
      <c r="E384" s="205"/>
      <c r="F384" s="206"/>
      <c r="G384" s="206"/>
      <c r="H384" s="202"/>
      <c r="I384" s="207"/>
      <c r="J384" s="207"/>
    </row>
    <row r="385" spans="1:10" s="217" customFormat="1" ht="11.25" x14ac:dyDescent="0.2">
      <c r="A385" s="202"/>
      <c r="B385" s="203"/>
      <c r="C385" s="204"/>
      <c r="D385" s="205"/>
      <c r="E385" s="205"/>
      <c r="F385" s="206"/>
      <c r="G385" s="206"/>
      <c r="H385" s="202"/>
      <c r="I385" s="207"/>
      <c r="J385" s="207"/>
    </row>
    <row r="386" spans="1:10" s="217" customFormat="1" ht="11.25" x14ac:dyDescent="0.2">
      <c r="A386" s="202"/>
      <c r="B386" s="203"/>
      <c r="C386" s="204"/>
      <c r="D386" s="205"/>
      <c r="E386" s="205"/>
      <c r="F386" s="206"/>
      <c r="G386" s="206"/>
      <c r="H386" s="202"/>
      <c r="I386" s="207"/>
      <c r="J386" s="207"/>
    </row>
    <row r="387" spans="1:10" s="217" customFormat="1" ht="11.25" x14ac:dyDescent="0.2">
      <c r="A387" s="202"/>
      <c r="B387" s="203"/>
      <c r="C387" s="204"/>
      <c r="D387" s="205"/>
      <c r="E387" s="205"/>
      <c r="F387" s="206"/>
      <c r="G387" s="206"/>
      <c r="H387" s="202"/>
      <c r="I387" s="207"/>
      <c r="J387" s="207"/>
    </row>
    <row r="388" spans="1:10" s="217" customFormat="1" ht="11.25" x14ac:dyDescent="0.2">
      <c r="A388" s="202"/>
      <c r="B388" s="203"/>
      <c r="C388" s="204"/>
      <c r="D388" s="205"/>
      <c r="E388" s="205"/>
      <c r="F388" s="206"/>
      <c r="G388" s="206"/>
      <c r="H388" s="202"/>
      <c r="I388" s="207"/>
      <c r="J388" s="207"/>
    </row>
    <row r="389" spans="1:10" s="217" customFormat="1" ht="11.25" x14ac:dyDescent="0.2">
      <c r="A389" s="202"/>
      <c r="B389" s="203"/>
      <c r="C389" s="204"/>
      <c r="D389" s="205"/>
      <c r="E389" s="205"/>
      <c r="F389" s="206"/>
      <c r="G389" s="206"/>
      <c r="H389" s="202"/>
      <c r="I389" s="207"/>
      <c r="J389" s="207"/>
    </row>
    <row r="390" spans="1:10" s="217" customFormat="1" ht="11.25" x14ac:dyDescent="0.2">
      <c r="A390" s="202"/>
      <c r="B390" s="203"/>
      <c r="C390" s="204"/>
      <c r="D390" s="205"/>
      <c r="E390" s="205"/>
      <c r="F390" s="206"/>
      <c r="G390" s="206"/>
      <c r="H390" s="202"/>
      <c r="I390" s="207"/>
      <c r="J390" s="207"/>
    </row>
    <row r="391" spans="1:10" s="217" customFormat="1" ht="11.25" x14ac:dyDescent="0.2">
      <c r="A391" s="202"/>
      <c r="B391" s="203"/>
      <c r="C391" s="204"/>
      <c r="D391" s="205"/>
      <c r="E391" s="205"/>
      <c r="F391" s="206"/>
      <c r="G391" s="206"/>
      <c r="H391" s="202"/>
      <c r="I391" s="207"/>
      <c r="J391" s="207"/>
    </row>
    <row r="392" spans="1:10" s="217" customFormat="1" ht="11.25" x14ac:dyDescent="0.2">
      <c r="A392" s="202"/>
      <c r="B392" s="203"/>
      <c r="C392" s="204"/>
      <c r="D392" s="205"/>
      <c r="E392" s="205"/>
      <c r="F392" s="206"/>
      <c r="G392" s="206"/>
      <c r="H392" s="202"/>
      <c r="I392" s="207"/>
      <c r="J392" s="207"/>
    </row>
    <row r="393" spans="1:10" s="217" customFormat="1" ht="11.25" x14ac:dyDescent="0.2">
      <c r="A393" s="202"/>
      <c r="B393" s="203"/>
      <c r="C393" s="204"/>
      <c r="D393" s="205"/>
      <c r="E393" s="205"/>
      <c r="F393" s="206"/>
      <c r="G393" s="206"/>
      <c r="H393" s="202"/>
      <c r="I393" s="207"/>
      <c r="J393" s="207"/>
    </row>
    <row r="394" spans="1:10" s="217" customFormat="1" ht="11.25" x14ac:dyDescent="0.2">
      <c r="A394" s="202"/>
      <c r="B394" s="203"/>
      <c r="C394" s="204"/>
      <c r="D394" s="205"/>
      <c r="E394" s="205"/>
      <c r="F394" s="206"/>
      <c r="G394" s="206"/>
      <c r="H394" s="202"/>
      <c r="I394" s="207"/>
      <c r="J394" s="207"/>
    </row>
    <row r="395" spans="1:10" s="217" customFormat="1" ht="11.25" x14ac:dyDescent="0.2">
      <c r="A395" s="202"/>
      <c r="B395" s="203"/>
      <c r="C395" s="204"/>
      <c r="D395" s="205"/>
      <c r="E395" s="205"/>
      <c r="F395" s="206"/>
      <c r="G395" s="206"/>
      <c r="H395" s="202"/>
      <c r="I395" s="207"/>
      <c r="J395" s="207"/>
    </row>
    <row r="396" spans="1:10" s="217" customFormat="1" ht="11.25" x14ac:dyDescent="0.2">
      <c r="A396" s="202"/>
      <c r="B396" s="203"/>
      <c r="C396" s="204"/>
      <c r="D396" s="205"/>
      <c r="E396" s="205"/>
      <c r="F396" s="206"/>
      <c r="G396" s="206"/>
      <c r="H396" s="202"/>
      <c r="I396" s="207"/>
      <c r="J396" s="207"/>
    </row>
    <row r="397" spans="1:10" s="217" customFormat="1" ht="11.25" x14ac:dyDescent="0.2">
      <c r="A397" s="202"/>
      <c r="B397" s="203"/>
      <c r="C397" s="204"/>
      <c r="D397" s="205"/>
      <c r="E397" s="205"/>
      <c r="F397" s="206"/>
      <c r="G397" s="206"/>
      <c r="H397" s="202"/>
      <c r="I397" s="207"/>
      <c r="J397" s="207"/>
    </row>
    <row r="398" spans="1:10" s="217" customFormat="1" ht="11.25" x14ac:dyDescent="0.2">
      <c r="A398" s="202"/>
      <c r="B398" s="203"/>
      <c r="C398" s="204"/>
      <c r="D398" s="205"/>
      <c r="E398" s="205"/>
      <c r="F398" s="206"/>
      <c r="G398" s="206"/>
      <c r="H398" s="202"/>
      <c r="I398" s="207"/>
      <c r="J398" s="207"/>
    </row>
    <row r="399" spans="1:10" s="217" customFormat="1" ht="11.25" x14ac:dyDescent="0.2">
      <c r="A399" s="202"/>
      <c r="B399" s="203"/>
      <c r="C399" s="204"/>
      <c r="D399" s="205"/>
      <c r="E399" s="205"/>
      <c r="F399" s="206"/>
      <c r="G399" s="206"/>
      <c r="H399" s="202"/>
      <c r="I399" s="207"/>
      <c r="J399" s="207"/>
    </row>
    <row r="400" spans="1:10" s="217" customFormat="1" ht="11.25" x14ac:dyDescent="0.2">
      <c r="A400" s="202"/>
      <c r="B400" s="203"/>
      <c r="C400" s="204"/>
      <c r="D400" s="205"/>
      <c r="E400" s="205"/>
      <c r="F400" s="206"/>
      <c r="G400" s="206"/>
      <c r="H400" s="202"/>
      <c r="I400" s="207"/>
      <c r="J400" s="207"/>
    </row>
    <row r="401" spans="1:10" s="217" customFormat="1" ht="11.25" x14ac:dyDescent="0.2">
      <c r="A401" s="202"/>
      <c r="B401" s="203"/>
      <c r="C401" s="204"/>
      <c r="D401" s="205"/>
      <c r="E401" s="205"/>
      <c r="F401" s="206"/>
      <c r="G401" s="206"/>
      <c r="H401" s="202"/>
      <c r="I401" s="207"/>
      <c r="J401" s="207"/>
    </row>
    <row r="402" spans="1:10" s="217" customFormat="1" ht="11.25" x14ac:dyDescent="0.2">
      <c r="A402" s="202"/>
      <c r="B402" s="203"/>
      <c r="C402" s="204"/>
      <c r="D402" s="205"/>
      <c r="E402" s="205"/>
      <c r="F402" s="206"/>
      <c r="G402" s="206"/>
      <c r="H402" s="202"/>
      <c r="I402" s="207"/>
      <c r="J402" s="207"/>
    </row>
    <row r="403" spans="1:10" s="217" customFormat="1" ht="11.25" x14ac:dyDescent="0.2">
      <c r="A403" s="202"/>
      <c r="B403" s="203"/>
      <c r="C403" s="204"/>
      <c r="D403" s="205"/>
      <c r="E403" s="205"/>
      <c r="F403" s="206"/>
      <c r="G403" s="206"/>
      <c r="H403" s="202"/>
      <c r="I403" s="207"/>
      <c r="J403" s="207"/>
    </row>
    <row r="404" spans="1:10" s="217" customFormat="1" ht="11.25" x14ac:dyDescent="0.2">
      <c r="A404" s="202"/>
      <c r="B404" s="203"/>
      <c r="C404" s="204"/>
      <c r="D404" s="205"/>
      <c r="E404" s="205"/>
      <c r="F404" s="206"/>
      <c r="G404" s="206"/>
      <c r="H404" s="202"/>
      <c r="I404" s="207"/>
      <c r="J404" s="207"/>
    </row>
    <row r="405" spans="1:10" s="217" customFormat="1" ht="11.25" x14ac:dyDescent="0.2">
      <c r="A405" s="202"/>
      <c r="B405" s="203"/>
      <c r="C405" s="204"/>
      <c r="D405" s="205"/>
      <c r="E405" s="205"/>
      <c r="F405" s="206"/>
      <c r="G405" s="206"/>
      <c r="H405" s="202"/>
      <c r="I405" s="207"/>
      <c r="J405" s="207"/>
    </row>
    <row r="406" spans="1:10" s="217" customFormat="1" ht="11.25" x14ac:dyDescent="0.2">
      <c r="A406" s="202"/>
      <c r="B406" s="203"/>
      <c r="C406" s="204"/>
      <c r="D406" s="205"/>
      <c r="E406" s="205"/>
      <c r="F406" s="206"/>
      <c r="G406" s="206"/>
      <c r="H406" s="202"/>
      <c r="I406" s="207"/>
      <c r="J406" s="207"/>
    </row>
    <row r="407" spans="1:10" s="217" customFormat="1" ht="11.25" x14ac:dyDescent="0.2">
      <c r="A407" s="202"/>
      <c r="B407" s="203"/>
      <c r="C407" s="204"/>
      <c r="D407" s="205"/>
      <c r="E407" s="205"/>
      <c r="F407" s="206"/>
      <c r="G407" s="206"/>
      <c r="H407" s="202"/>
      <c r="I407" s="207"/>
      <c r="J407" s="207"/>
    </row>
    <row r="408" spans="1:10" s="217" customFormat="1" ht="11.25" x14ac:dyDescent="0.2">
      <c r="A408" s="202"/>
      <c r="B408" s="203"/>
      <c r="C408" s="204"/>
      <c r="D408" s="205"/>
      <c r="E408" s="205"/>
      <c r="F408" s="206"/>
      <c r="G408" s="206"/>
      <c r="H408" s="202"/>
      <c r="I408" s="207"/>
      <c r="J408" s="207"/>
    </row>
    <row r="409" spans="1:10" s="217" customFormat="1" ht="11.25" x14ac:dyDescent="0.2">
      <c r="A409" s="202"/>
      <c r="B409" s="203"/>
      <c r="C409" s="204"/>
      <c r="D409" s="205"/>
      <c r="E409" s="205"/>
      <c r="F409" s="206"/>
      <c r="G409" s="206"/>
      <c r="H409" s="202"/>
      <c r="I409" s="207"/>
      <c r="J409" s="207"/>
    </row>
    <row r="410" spans="1:10" s="217" customFormat="1" ht="11.25" x14ac:dyDescent="0.2">
      <c r="A410" s="202"/>
      <c r="B410" s="203"/>
      <c r="C410" s="204"/>
      <c r="D410" s="205"/>
      <c r="E410" s="205"/>
      <c r="F410" s="206"/>
      <c r="G410" s="206"/>
      <c r="H410" s="202"/>
      <c r="I410" s="207"/>
      <c r="J410" s="207"/>
    </row>
    <row r="411" spans="1:10" s="217" customFormat="1" ht="11.25" x14ac:dyDescent="0.2">
      <c r="A411" s="202"/>
      <c r="B411" s="203"/>
      <c r="C411" s="204"/>
      <c r="D411" s="205"/>
      <c r="E411" s="205"/>
      <c r="F411" s="206"/>
      <c r="G411" s="206"/>
      <c r="H411" s="202"/>
      <c r="I411" s="207"/>
      <c r="J411" s="207"/>
    </row>
    <row r="412" spans="1:10" s="217" customFormat="1" ht="11.25" x14ac:dyDescent="0.2">
      <c r="A412" s="202"/>
      <c r="B412" s="203"/>
      <c r="C412" s="204"/>
      <c r="D412" s="205"/>
      <c r="E412" s="205"/>
      <c r="F412" s="206"/>
      <c r="G412" s="206"/>
      <c r="H412" s="202"/>
      <c r="I412" s="207"/>
      <c r="J412" s="207"/>
    </row>
    <row r="413" spans="1:10" s="217" customFormat="1" ht="11.25" x14ac:dyDescent="0.2">
      <c r="A413" s="202"/>
      <c r="B413" s="203"/>
      <c r="C413" s="204"/>
      <c r="D413" s="205"/>
      <c r="E413" s="205"/>
      <c r="F413" s="206"/>
      <c r="G413" s="206"/>
      <c r="H413" s="202"/>
      <c r="I413" s="207"/>
      <c r="J413" s="207"/>
    </row>
    <row r="414" spans="1:10" s="217" customFormat="1" ht="11.25" x14ac:dyDescent="0.2">
      <c r="A414" s="202"/>
      <c r="B414" s="203"/>
      <c r="C414" s="204"/>
      <c r="D414" s="205"/>
      <c r="E414" s="205"/>
      <c r="F414" s="206"/>
      <c r="G414" s="206"/>
      <c r="H414" s="202"/>
      <c r="I414" s="207"/>
      <c r="J414" s="207"/>
    </row>
    <row r="415" spans="1:10" s="217" customFormat="1" ht="11.25" x14ac:dyDescent="0.2">
      <c r="A415" s="202"/>
      <c r="B415" s="203"/>
      <c r="C415" s="204"/>
      <c r="D415" s="205"/>
      <c r="E415" s="205"/>
      <c r="F415" s="206"/>
      <c r="G415" s="206"/>
      <c r="H415" s="202"/>
      <c r="I415" s="207"/>
      <c r="J415" s="207"/>
    </row>
    <row r="416" spans="1:10" s="217" customFormat="1" ht="11.25" x14ac:dyDescent="0.2">
      <c r="A416" s="202"/>
      <c r="B416" s="203"/>
      <c r="C416" s="204"/>
      <c r="D416" s="205"/>
      <c r="E416" s="205"/>
      <c r="F416" s="206"/>
      <c r="G416" s="206"/>
      <c r="H416" s="202"/>
      <c r="I416" s="207"/>
      <c r="J416" s="207"/>
    </row>
    <row r="417" spans="1:10" s="217" customFormat="1" ht="11.25" x14ac:dyDescent="0.2">
      <c r="A417" s="202"/>
      <c r="B417" s="203"/>
      <c r="C417" s="204"/>
      <c r="D417" s="205"/>
      <c r="E417" s="205"/>
      <c r="F417" s="206"/>
      <c r="G417" s="206"/>
      <c r="H417" s="202"/>
      <c r="I417" s="207"/>
      <c r="J417" s="207"/>
    </row>
    <row r="418" spans="1:10" s="217" customFormat="1" ht="11.25" x14ac:dyDescent="0.2">
      <c r="A418" s="202"/>
      <c r="B418" s="203"/>
      <c r="C418" s="204"/>
      <c r="D418" s="205"/>
      <c r="E418" s="205"/>
      <c r="F418" s="206"/>
      <c r="G418" s="206"/>
      <c r="H418" s="202"/>
      <c r="I418" s="207"/>
      <c r="J418" s="207"/>
    </row>
    <row r="419" spans="1:10" s="217" customFormat="1" ht="11.25" x14ac:dyDescent="0.2">
      <c r="A419" s="202"/>
      <c r="B419" s="203"/>
      <c r="C419" s="204"/>
      <c r="D419" s="205"/>
      <c r="E419" s="205"/>
      <c r="F419" s="206"/>
      <c r="G419" s="206"/>
      <c r="H419" s="202"/>
      <c r="I419" s="207"/>
      <c r="J419" s="207"/>
    </row>
    <row r="420" spans="1:10" s="217" customFormat="1" ht="11.25" x14ac:dyDescent="0.2">
      <c r="A420" s="202"/>
      <c r="B420" s="203"/>
      <c r="C420" s="204"/>
      <c r="D420" s="205"/>
      <c r="E420" s="205"/>
      <c r="F420" s="206"/>
      <c r="G420" s="206"/>
      <c r="H420" s="202"/>
      <c r="I420" s="207"/>
      <c r="J420" s="207"/>
    </row>
    <row r="421" spans="1:10" s="217" customFormat="1" ht="11.25" x14ac:dyDescent="0.2">
      <c r="A421" s="202"/>
      <c r="B421" s="203"/>
      <c r="C421" s="204"/>
      <c r="D421" s="205"/>
      <c r="E421" s="205"/>
      <c r="F421" s="206"/>
      <c r="G421" s="206"/>
      <c r="H421" s="202"/>
      <c r="I421" s="207"/>
      <c r="J421" s="207"/>
    </row>
    <row r="422" spans="1:10" s="217" customFormat="1" ht="11.25" x14ac:dyDescent="0.2">
      <c r="A422" s="202"/>
      <c r="B422" s="203"/>
      <c r="C422" s="204"/>
      <c r="D422" s="205"/>
      <c r="E422" s="205"/>
      <c r="F422" s="206"/>
      <c r="G422" s="206"/>
      <c r="H422" s="202"/>
      <c r="I422" s="207"/>
      <c r="J422" s="207"/>
    </row>
    <row r="423" spans="1:10" s="217" customFormat="1" ht="11.25" x14ac:dyDescent="0.2">
      <c r="A423" s="202"/>
      <c r="B423" s="203"/>
      <c r="C423" s="204"/>
      <c r="D423" s="205"/>
      <c r="E423" s="205"/>
      <c r="F423" s="206"/>
      <c r="G423" s="206"/>
      <c r="H423" s="202"/>
      <c r="I423" s="207"/>
      <c r="J423" s="207"/>
    </row>
    <row r="424" spans="1:10" s="217" customFormat="1" ht="11.25" x14ac:dyDescent="0.2">
      <c r="A424" s="202"/>
      <c r="B424" s="203"/>
      <c r="C424" s="204"/>
      <c r="D424" s="205"/>
      <c r="E424" s="205"/>
      <c r="F424" s="206"/>
      <c r="G424" s="206"/>
      <c r="H424" s="202"/>
      <c r="I424" s="207"/>
      <c r="J424" s="207"/>
    </row>
    <row r="425" spans="1:10" s="217" customFormat="1" ht="11.25" x14ac:dyDescent="0.2">
      <c r="A425" s="202"/>
      <c r="B425" s="203"/>
      <c r="C425" s="204"/>
      <c r="D425" s="205"/>
      <c r="E425" s="205"/>
      <c r="F425" s="206"/>
      <c r="G425" s="206"/>
      <c r="H425" s="202"/>
      <c r="I425" s="207"/>
      <c r="J425" s="207"/>
    </row>
    <row r="426" spans="1:10" s="217" customFormat="1" ht="11.25" x14ac:dyDescent="0.2">
      <c r="A426" s="202"/>
      <c r="B426" s="203"/>
      <c r="C426" s="204"/>
      <c r="D426" s="205"/>
      <c r="E426" s="205"/>
      <c r="F426" s="206"/>
      <c r="G426" s="206"/>
      <c r="H426" s="202"/>
      <c r="I426" s="207"/>
      <c r="J426" s="207"/>
    </row>
    <row r="427" spans="1:10" s="217" customFormat="1" ht="11.25" x14ac:dyDescent="0.2">
      <c r="A427" s="202"/>
      <c r="B427" s="203"/>
      <c r="C427" s="204"/>
      <c r="D427" s="205"/>
      <c r="E427" s="205"/>
      <c r="F427" s="206"/>
      <c r="G427" s="206"/>
      <c r="H427" s="202"/>
      <c r="I427" s="207"/>
      <c r="J427" s="207"/>
    </row>
    <row r="428" spans="1:10" s="217" customFormat="1" ht="11.25" x14ac:dyDescent="0.2">
      <c r="A428" s="202"/>
      <c r="B428" s="203"/>
      <c r="C428" s="204"/>
      <c r="D428" s="205"/>
      <c r="E428" s="205"/>
      <c r="F428" s="206"/>
      <c r="G428" s="206"/>
      <c r="H428" s="202"/>
      <c r="I428" s="207"/>
      <c r="J428" s="207"/>
    </row>
    <row r="429" spans="1:10" s="217" customFormat="1" ht="11.25" x14ac:dyDescent="0.2">
      <c r="A429" s="202"/>
      <c r="B429" s="203"/>
      <c r="C429" s="204"/>
      <c r="D429" s="205"/>
      <c r="E429" s="205"/>
      <c r="F429" s="206"/>
      <c r="G429" s="206"/>
      <c r="H429" s="202"/>
      <c r="I429" s="207"/>
      <c r="J429" s="207"/>
    </row>
    <row r="430" spans="1:10" s="217" customFormat="1" ht="11.25" x14ac:dyDescent="0.2">
      <c r="A430" s="202"/>
      <c r="B430" s="203"/>
      <c r="C430" s="204"/>
      <c r="D430" s="205"/>
      <c r="E430" s="205"/>
      <c r="F430" s="206"/>
      <c r="G430" s="206"/>
      <c r="H430" s="202"/>
      <c r="I430" s="207"/>
      <c r="J430" s="207"/>
    </row>
    <row r="431" spans="1:10" s="217" customFormat="1" ht="11.25" x14ac:dyDescent="0.2">
      <c r="A431" s="202"/>
      <c r="B431" s="203"/>
      <c r="C431" s="204"/>
      <c r="D431" s="205"/>
      <c r="E431" s="205"/>
      <c r="F431" s="206"/>
      <c r="G431" s="206"/>
      <c r="H431" s="202"/>
      <c r="I431" s="207"/>
      <c r="J431" s="207"/>
    </row>
    <row r="432" spans="1:10" s="217" customFormat="1" ht="11.25" x14ac:dyDescent="0.2">
      <c r="A432" s="202"/>
      <c r="B432" s="203"/>
      <c r="C432" s="204"/>
      <c r="D432" s="205"/>
      <c r="E432" s="205"/>
      <c r="F432" s="206"/>
      <c r="G432" s="206"/>
      <c r="H432" s="202"/>
      <c r="I432" s="207"/>
      <c r="J432" s="207"/>
    </row>
    <row r="433" spans="1:10" s="217" customFormat="1" ht="11.25" x14ac:dyDescent="0.2">
      <c r="A433" s="202"/>
      <c r="B433" s="203"/>
      <c r="C433" s="204"/>
      <c r="D433" s="205"/>
      <c r="E433" s="205"/>
      <c r="F433" s="206"/>
      <c r="G433" s="206"/>
      <c r="H433" s="202"/>
      <c r="I433" s="207"/>
      <c r="J433" s="207"/>
    </row>
    <row r="434" spans="1:10" s="217" customFormat="1" ht="11.25" x14ac:dyDescent="0.2">
      <c r="A434" s="202"/>
      <c r="B434" s="203"/>
      <c r="C434" s="204"/>
      <c r="D434" s="205"/>
      <c r="E434" s="205"/>
      <c r="F434" s="206"/>
      <c r="G434" s="206"/>
      <c r="H434" s="202"/>
      <c r="I434" s="207"/>
      <c r="J434" s="207"/>
    </row>
    <row r="435" spans="1:10" s="217" customFormat="1" ht="11.25" x14ac:dyDescent="0.2">
      <c r="A435" s="202"/>
      <c r="B435" s="203"/>
      <c r="C435" s="204"/>
      <c r="D435" s="205"/>
      <c r="E435" s="205"/>
      <c r="F435" s="206"/>
      <c r="G435" s="206"/>
      <c r="H435" s="202"/>
      <c r="I435" s="207"/>
      <c r="J435" s="207"/>
    </row>
    <row r="436" spans="1:10" s="217" customFormat="1" ht="11.25" x14ac:dyDescent="0.2">
      <c r="A436" s="202"/>
      <c r="B436" s="203"/>
      <c r="C436" s="204"/>
      <c r="D436" s="205"/>
      <c r="E436" s="205"/>
      <c r="F436" s="206"/>
      <c r="G436" s="206"/>
      <c r="H436" s="202"/>
      <c r="I436" s="207"/>
      <c r="J436" s="207"/>
    </row>
    <row r="437" spans="1:10" s="217" customFormat="1" ht="11.25" x14ac:dyDescent="0.2">
      <c r="A437" s="202"/>
      <c r="B437" s="203"/>
      <c r="C437" s="204"/>
      <c r="D437" s="205"/>
      <c r="E437" s="205"/>
      <c r="F437" s="206"/>
      <c r="G437" s="206"/>
      <c r="H437" s="202"/>
      <c r="I437" s="207"/>
      <c r="J437" s="207"/>
    </row>
    <row r="438" spans="1:10" s="217" customFormat="1" ht="11.25" x14ac:dyDescent="0.2">
      <c r="A438" s="202"/>
      <c r="B438" s="203"/>
      <c r="C438" s="204"/>
      <c r="D438" s="205"/>
      <c r="E438" s="205"/>
      <c r="F438" s="206"/>
      <c r="G438" s="206"/>
      <c r="H438" s="202"/>
      <c r="I438" s="207"/>
      <c r="J438" s="207"/>
    </row>
    <row r="439" spans="1:10" s="217" customFormat="1" ht="11.25" x14ac:dyDescent="0.2">
      <c r="A439" s="202"/>
      <c r="B439" s="203"/>
      <c r="C439" s="204"/>
      <c r="D439" s="205"/>
      <c r="E439" s="205"/>
      <c r="F439" s="206"/>
      <c r="G439" s="206"/>
      <c r="H439" s="202"/>
      <c r="I439" s="207"/>
      <c r="J439" s="207"/>
    </row>
    <row r="440" spans="1:10" s="217" customFormat="1" ht="11.25" x14ac:dyDescent="0.2">
      <c r="A440" s="202"/>
      <c r="B440" s="203"/>
      <c r="C440" s="204"/>
      <c r="D440" s="205"/>
      <c r="E440" s="205"/>
      <c r="F440" s="206"/>
      <c r="G440" s="206"/>
      <c r="H440" s="202"/>
      <c r="I440" s="207"/>
      <c r="J440" s="207"/>
    </row>
    <row r="441" spans="1:10" s="217" customFormat="1" ht="11.25" x14ac:dyDescent="0.2">
      <c r="A441" s="202"/>
      <c r="B441" s="203"/>
      <c r="C441" s="204"/>
      <c r="D441" s="205"/>
      <c r="E441" s="205"/>
      <c r="F441" s="206"/>
      <c r="G441" s="206"/>
      <c r="H441" s="202"/>
      <c r="I441" s="207"/>
      <c r="J441" s="207"/>
    </row>
    <row r="442" spans="1:10" s="217" customFormat="1" ht="11.25" x14ac:dyDescent="0.2">
      <c r="A442" s="202"/>
      <c r="B442" s="203"/>
      <c r="C442" s="204"/>
      <c r="D442" s="205"/>
      <c r="E442" s="205"/>
      <c r="F442" s="206"/>
      <c r="G442" s="206"/>
      <c r="H442" s="202"/>
      <c r="I442" s="207"/>
      <c r="J442" s="207"/>
    </row>
    <row r="443" spans="1:10" s="217" customFormat="1" ht="11.25" x14ac:dyDescent="0.2">
      <c r="A443" s="202"/>
      <c r="B443" s="203"/>
      <c r="C443" s="204"/>
      <c r="D443" s="205"/>
      <c r="E443" s="205"/>
      <c r="F443" s="206"/>
      <c r="G443" s="206"/>
      <c r="H443" s="202"/>
      <c r="I443" s="207"/>
      <c r="J443" s="207"/>
    </row>
    <row r="444" spans="1:10" s="217" customFormat="1" ht="11.25" x14ac:dyDescent="0.2">
      <c r="A444" s="202"/>
      <c r="B444" s="203"/>
      <c r="C444" s="204"/>
      <c r="D444" s="205"/>
      <c r="E444" s="205"/>
      <c r="F444" s="206"/>
      <c r="G444" s="206"/>
      <c r="H444" s="202"/>
      <c r="I444" s="207"/>
      <c r="J444" s="207"/>
    </row>
    <row r="445" spans="1:10" s="217" customFormat="1" ht="11.25" x14ac:dyDescent="0.2">
      <c r="A445" s="202"/>
      <c r="B445" s="203"/>
      <c r="C445" s="204"/>
      <c r="D445" s="205"/>
      <c r="E445" s="205"/>
      <c r="F445" s="206"/>
      <c r="G445" s="206"/>
      <c r="H445" s="202"/>
      <c r="I445" s="207"/>
      <c r="J445" s="207"/>
    </row>
    <row r="446" spans="1:10" s="217" customFormat="1" ht="11.25" x14ac:dyDescent="0.2">
      <c r="A446" s="202"/>
      <c r="B446" s="203"/>
      <c r="C446" s="204"/>
      <c r="D446" s="205"/>
      <c r="E446" s="205"/>
      <c r="F446" s="206"/>
      <c r="G446" s="206"/>
      <c r="H446" s="202"/>
      <c r="I446" s="207"/>
      <c r="J446" s="207"/>
    </row>
    <row r="447" spans="1:10" s="217" customFormat="1" ht="11.25" x14ac:dyDescent="0.2">
      <c r="A447" s="202"/>
      <c r="B447" s="203"/>
      <c r="C447" s="204"/>
      <c r="D447" s="205"/>
      <c r="E447" s="205"/>
      <c r="F447" s="206"/>
      <c r="G447" s="206"/>
      <c r="H447" s="202"/>
      <c r="I447" s="207"/>
      <c r="J447" s="207"/>
    </row>
    <row r="448" spans="1:10" s="217" customFormat="1" ht="11.25" x14ac:dyDescent="0.2">
      <c r="A448" s="202"/>
      <c r="B448" s="203"/>
      <c r="C448" s="204"/>
      <c r="D448" s="205"/>
      <c r="E448" s="205"/>
      <c r="F448" s="206"/>
      <c r="G448" s="206"/>
      <c r="H448" s="202"/>
      <c r="I448" s="207"/>
      <c r="J448" s="207"/>
    </row>
    <row r="449" spans="1:10" s="217" customFormat="1" ht="11.25" x14ac:dyDescent="0.2">
      <c r="A449" s="202"/>
      <c r="B449" s="203"/>
      <c r="C449" s="204"/>
      <c r="D449" s="205"/>
      <c r="E449" s="205"/>
      <c r="F449" s="206"/>
      <c r="G449" s="206"/>
      <c r="H449" s="202"/>
      <c r="I449" s="207"/>
      <c r="J449" s="207"/>
    </row>
    <row r="450" spans="1:10" s="217" customFormat="1" ht="11.25" x14ac:dyDescent="0.2">
      <c r="A450" s="202"/>
      <c r="B450" s="203"/>
      <c r="C450" s="204"/>
      <c r="D450" s="205"/>
      <c r="E450" s="205"/>
      <c r="F450" s="206"/>
      <c r="G450" s="206"/>
      <c r="H450" s="202"/>
      <c r="I450" s="207"/>
      <c r="J450" s="207"/>
    </row>
    <row r="451" spans="1:10" s="217" customFormat="1" ht="11.25" x14ac:dyDescent="0.2">
      <c r="A451" s="202"/>
      <c r="B451" s="203"/>
      <c r="C451" s="204"/>
      <c r="D451" s="205"/>
      <c r="E451" s="205"/>
      <c r="F451" s="206"/>
      <c r="G451" s="206"/>
      <c r="H451" s="202"/>
      <c r="I451" s="207"/>
      <c r="J451" s="207"/>
    </row>
    <row r="452" spans="1:10" s="217" customFormat="1" ht="11.25" x14ac:dyDescent="0.2">
      <c r="A452" s="202"/>
      <c r="B452" s="203"/>
      <c r="C452" s="204"/>
      <c r="D452" s="205"/>
      <c r="E452" s="205"/>
      <c r="F452" s="206"/>
      <c r="G452" s="206"/>
      <c r="H452" s="202"/>
      <c r="I452" s="207"/>
      <c r="J452" s="207"/>
    </row>
    <row r="453" spans="1:10" s="217" customFormat="1" ht="11.25" x14ac:dyDescent="0.2">
      <c r="A453" s="202"/>
      <c r="B453" s="203"/>
      <c r="C453" s="204"/>
      <c r="D453" s="205"/>
      <c r="E453" s="205"/>
      <c r="F453" s="206"/>
      <c r="G453" s="206"/>
      <c r="H453" s="202"/>
      <c r="I453" s="207"/>
      <c r="J453" s="207"/>
    </row>
    <row r="454" spans="1:10" s="217" customFormat="1" ht="11.25" x14ac:dyDescent="0.2">
      <c r="A454" s="202"/>
      <c r="B454" s="203"/>
      <c r="C454" s="204"/>
      <c r="D454" s="205"/>
      <c r="E454" s="205"/>
      <c r="F454" s="206"/>
      <c r="G454" s="206"/>
      <c r="H454" s="202"/>
      <c r="I454" s="207"/>
      <c r="J454" s="207"/>
    </row>
    <row r="455" spans="1:10" s="217" customFormat="1" ht="11.25" x14ac:dyDescent="0.2">
      <c r="A455" s="202"/>
      <c r="B455" s="203"/>
      <c r="C455" s="204"/>
      <c r="D455" s="205"/>
      <c r="E455" s="205"/>
      <c r="F455" s="206"/>
      <c r="G455" s="206"/>
      <c r="H455" s="202"/>
      <c r="I455" s="207"/>
      <c r="J455" s="207"/>
    </row>
    <row r="456" spans="1:10" s="217" customFormat="1" ht="11.25" x14ac:dyDescent="0.2">
      <c r="A456" s="202"/>
      <c r="B456" s="203"/>
      <c r="C456" s="204"/>
      <c r="D456" s="205"/>
      <c r="E456" s="205"/>
      <c r="F456" s="206"/>
      <c r="G456" s="206"/>
      <c r="H456" s="202"/>
      <c r="I456" s="207"/>
      <c r="J456" s="207"/>
    </row>
    <row r="457" spans="1:10" s="217" customFormat="1" ht="11.25" x14ac:dyDescent="0.2">
      <c r="A457" s="202"/>
      <c r="B457" s="203"/>
      <c r="C457" s="204"/>
      <c r="D457" s="205"/>
      <c r="E457" s="205"/>
      <c r="F457" s="206"/>
      <c r="G457" s="206"/>
      <c r="H457" s="202"/>
      <c r="I457" s="207"/>
      <c r="J457" s="207"/>
    </row>
    <row r="458" spans="1:10" s="217" customFormat="1" ht="11.25" x14ac:dyDescent="0.2">
      <c r="A458" s="202"/>
      <c r="B458" s="203"/>
      <c r="C458" s="204"/>
      <c r="D458" s="205"/>
      <c r="E458" s="205"/>
      <c r="F458" s="206"/>
      <c r="G458" s="206"/>
      <c r="H458" s="202"/>
      <c r="I458" s="207"/>
      <c r="J458" s="207"/>
    </row>
    <row r="459" spans="1:10" s="217" customFormat="1" ht="11.25" x14ac:dyDescent="0.2">
      <c r="A459" s="202"/>
      <c r="B459" s="203"/>
      <c r="C459" s="204"/>
      <c r="D459" s="205"/>
      <c r="E459" s="205"/>
      <c r="F459" s="206"/>
      <c r="G459" s="206"/>
      <c r="H459" s="202"/>
      <c r="I459" s="207"/>
      <c r="J459" s="207"/>
    </row>
    <row r="460" spans="1:10" s="217" customFormat="1" ht="11.25" x14ac:dyDescent="0.2">
      <c r="A460" s="202"/>
      <c r="B460" s="203"/>
      <c r="C460" s="204"/>
      <c r="D460" s="205"/>
      <c r="E460" s="205"/>
      <c r="F460" s="206"/>
      <c r="G460" s="206"/>
      <c r="H460" s="202"/>
      <c r="I460" s="207"/>
      <c r="J460" s="207"/>
    </row>
    <row r="461" spans="1:10" s="217" customFormat="1" ht="11.25" x14ac:dyDescent="0.2">
      <c r="A461" s="202"/>
      <c r="B461" s="203"/>
      <c r="C461" s="204"/>
      <c r="D461" s="205"/>
      <c r="E461" s="205"/>
      <c r="F461" s="206"/>
      <c r="G461" s="206"/>
      <c r="H461" s="202"/>
      <c r="I461" s="207"/>
      <c r="J461" s="207"/>
    </row>
    <row r="462" spans="1:10" s="217" customFormat="1" ht="11.25" x14ac:dyDescent="0.2">
      <c r="A462" s="202"/>
      <c r="B462" s="203"/>
      <c r="C462" s="204"/>
      <c r="D462" s="205"/>
      <c r="E462" s="205"/>
      <c r="F462" s="206"/>
      <c r="G462" s="206"/>
      <c r="H462" s="202"/>
      <c r="I462" s="207"/>
      <c r="J462" s="207"/>
    </row>
    <row r="463" spans="1:10" s="217" customFormat="1" ht="11.25" x14ac:dyDescent="0.2">
      <c r="A463" s="202"/>
      <c r="B463" s="203"/>
      <c r="C463" s="204"/>
      <c r="D463" s="205"/>
      <c r="E463" s="205"/>
      <c r="F463" s="206"/>
      <c r="G463" s="206"/>
      <c r="H463" s="202"/>
      <c r="I463" s="207"/>
      <c r="J463" s="207"/>
    </row>
    <row r="464" spans="1:10" s="217" customFormat="1" ht="11.25" x14ac:dyDescent="0.2">
      <c r="A464" s="202"/>
      <c r="B464" s="203"/>
      <c r="C464" s="204"/>
      <c r="D464" s="205"/>
      <c r="E464" s="205"/>
      <c r="F464" s="206"/>
      <c r="G464" s="206"/>
      <c r="H464" s="202"/>
      <c r="I464" s="207"/>
      <c r="J464" s="207"/>
    </row>
    <row r="465" spans="1:10" s="217" customFormat="1" ht="11.25" x14ac:dyDescent="0.2">
      <c r="A465" s="202"/>
      <c r="B465" s="203"/>
      <c r="C465" s="204"/>
      <c r="D465" s="205"/>
      <c r="E465" s="205"/>
      <c r="F465" s="206"/>
      <c r="G465" s="206"/>
      <c r="H465" s="202"/>
      <c r="I465" s="207"/>
      <c r="J465" s="207"/>
    </row>
    <row r="466" spans="1:10" s="217" customFormat="1" ht="11.25" x14ac:dyDescent="0.2">
      <c r="A466" s="202"/>
      <c r="B466" s="203"/>
      <c r="C466" s="204"/>
      <c r="D466" s="205"/>
      <c r="E466" s="205"/>
      <c r="F466" s="206"/>
      <c r="G466" s="206"/>
      <c r="H466" s="202"/>
      <c r="I466" s="207"/>
      <c r="J466" s="207"/>
    </row>
    <row r="467" spans="1:10" s="217" customFormat="1" ht="11.25" x14ac:dyDescent="0.2">
      <c r="A467" s="202"/>
      <c r="B467" s="203"/>
      <c r="C467" s="204"/>
      <c r="D467" s="205"/>
      <c r="E467" s="205"/>
      <c r="F467" s="206"/>
      <c r="G467" s="206"/>
      <c r="H467" s="202"/>
      <c r="I467" s="207"/>
      <c r="J467" s="207"/>
    </row>
    <row r="468" spans="1:10" s="217" customFormat="1" ht="11.25" x14ac:dyDescent="0.2">
      <c r="A468" s="202"/>
      <c r="B468" s="203"/>
      <c r="C468" s="204"/>
      <c r="D468" s="205"/>
      <c r="E468" s="205"/>
      <c r="F468" s="206"/>
      <c r="G468" s="206"/>
      <c r="H468" s="202"/>
      <c r="I468" s="207"/>
      <c r="J468" s="207"/>
    </row>
    <row r="469" spans="1:10" s="217" customFormat="1" ht="11.25" x14ac:dyDescent="0.2">
      <c r="A469" s="202"/>
      <c r="B469" s="203"/>
      <c r="C469" s="204"/>
      <c r="D469" s="205"/>
      <c r="E469" s="205"/>
      <c r="F469" s="206"/>
      <c r="G469" s="206"/>
      <c r="H469" s="202"/>
      <c r="I469" s="207"/>
      <c r="J469" s="207"/>
    </row>
    <row r="470" spans="1:10" s="217" customFormat="1" ht="11.25" x14ac:dyDescent="0.2">
      <c r="A470" s="202"/>
      <c r="B470" s="203"/>
      <c r="C470" s="204"/>
      <c r="D470" s="205"/>
      <c r="E470" s="205"/>
      <c r="F470" s="206"/>
      <c r="G470" s="206"/>
      <c r="H470" s="202"/>
      <c r="I470" s="207"/>
      <c r="J470" s="207"/>
    </row>
    <row r="471" spans="1:10" s="217" customFormat="1" ht="11.25" x14ac:dyDescent="0.2">
      <c r="A471" s="202"/>
      <c r="B471" s="203"/>
      <c r="C471" s="204"/>
      <c r="D471" s="205"/>
      <c r="E471" s="205"/>
      <c r="F471" s="206"/>
      <c r="G471" s="206"/>
      <c r="H471" s="202"/>
      <c r="I471" s="207"/>
      <c r="J471" s="207"/>
    </row>
    <row r="472" spans="1:10" s="217" customFormat="1" ht="11.25" x14ac:dyDescent="0.2">
      <c r="A472" s="202"/>
      <c r="B472" s="203"/>
      <c r="C472" s="204"/>
      <c r="D472" s="205"/>
      <c r="E472" s="205"/>
      <c r="F472" s="206"/>
      <c r="G472" s="206"/>
      <c r="H472" s="202"/>
      <c r="I472" s="207"/>
      <c r="J472" s="207"/>
    </row>
    <row r="473" spans="1:10" s="217" customFormat="1" ht="11.25" x14ac:dyDescent="0.2">
      <c r="A473" s="202"/>
      <c r="B473" s="203"/>
      <c r="C473" s="204"/>
      <c r="D473" s="205"/>
      <c r="E473" s="205"/>
      <c r="F473" s="206"/>
      <c r="G473" s="206"/>
      <c r="H473" s="202"/>
      <c r="I473" s="207"/>
      <c r="J473" s="207"/>
    </row>
    <row r="474" spans="1:10" s="217" customFormat="1" ht="11.25" x14ac:dyDescent="0.2">
      <c r="A474" s="202"/>
      <c r="B474" s="203"/>
      <c r="C474" s="204"/>
      <c r="D474" s="205"/>
      <c r="E474" s="205"/>
      <c r="F474" s="206"/>
      <c r="G474" s="206"/>
      <c r="H474" s="202"/>
      <c r="I474" s="207"/>
      <c r="J474" s="207"/>
    </row>
    <row r="475" spans="1:10" s="217" customFormat="1" ht="11.25" x14ac:dyDescent="0.2">
      <c r="A475" s="202"/>
      <c r="B475" s="203"/>
      <c r="C475" s="204"/>
      <c r="D475" s="205"/>
      <c r="E475" s="205"/>
      <c r="F475" s="206"/>
      <c r="G475" s="206"/>
      <c r="H475" s="202"/>
      <c r="I475" s="207"/>
      <c r="J475" s="207"/>
    </row>
    <row r="476" spans="1:10" s="217" customFormat="1" ht="11.25" x14ac:dyDescent="0.2">
      <c r="A476" s="202"/>
      <c r="B476" s="203"/>
      <c r="C476" s="204"/>
      <c r="D476" s="205"/>
      <c r="E476" s="205"/>
      <c r="F476" s="206"/>
      <c r="G476" s="206"/>
      <c r="H476" s="202"/>
      <c r="I476" s="207"/>
      <c r="J476" s="207"/>
    </row>
    <row r="477" spans="1:10" s="217" customFormat="1" ht="11.25" x14ac:dyDescent="0.2">
      <c r="A477" s="202"/>
      <c r="B477" s="203"/>
      <c r="C477" s="204"/>
      <c r="D477" s="205"/>
      <c r="E477" s="205"/>
      <c r="F477" s="206"/>
      <c r="G477" s="206"/>
      <c r="H477" s="202"/>
      <c r="I477" s="207"/>
      <c r="J477" s="207"/>
    </row>
    <row r="478" spans="1:10" s="217" customFormat="1" ht="11.25" x14ac:dyDescent="0.2">
      <c r="A478" s="202"/>
      <c r="B478" s="203"/>
      <c r="C478" s="204"/>
      <c r="D478" s="205"/>
      <c r="E478" s="205"/>
      <c r="F478" s="206"/>
      <c r="G478" s="206"/>
      <c r="H478" s="202"/>
      <c r="I478" s="207"/>
      <c r="J478" s="207"/>
    </row>
    <row r="479" spans="1:10" s="217" customFormat="1" ht="11.25" x14ac:dyDescent="0.2">
      <c r="A479" s="202"/>
      <c r="B479" s="203"/>
      <c r="C479" s="204"/>
      <c r="D479" s="205"/>
      <c r="E479" s="205"/>
      <c r="F479" s="206"/>
      <c r="G479" s="206"/>
      <c r="H479" s="202"/>
      <c r="I479" s="207"/>
      <c r="J479" s="207"/>
    </row>
    <row r="480" spans="1:10" s="217" customFormat="1" ht="11.25" x14ac:dyDescent="0.2">
      <c r="A480" s="202"/>
      <c r="B480" s="203"/>
      <c r="C480" s="204"/>
      <c r="D480" s="205"/>
      <c r="E480" s="205"/>
      <c r="F480" s="206"/>
      <c r="G480" s="206"/>
      <c r="H480" s="202"/>
      <c r="I480" s="207"/>
      <c r="J480" s="207"/>
    </row>
    <row r="481" spans="1:10" s="217" customFormat="1" ht="11.25" x14ac:dyDescent="0.2">
      <c r="A481" s="202"/>
      <c r="B481" s="203"/>
      <c r="C481" s="204"/>
      <c r="D481" s="205"/>
      <c r="E481" s="205"/>
      <c r="F481" s="206"/>
      <c r="G481" s="206"/>
      <c r="H481" s="202"/>
      <c r="I481" s="207"/>
      <c r="J481" s="207"/>
    </row>
    <row r="482" spans="1:10" s="217" customFormat="1" ht="11.25" x14ac:dyDescent="0.2">
      <c r="A482" s="202"/>
      <c r="B482" s="203"/>
      <c r="C482" s="204"/>
      <c r="D482" s="205"/>
      <c r="E482" s="205"/>
      <c r="F482" s="206"/>
      <c r="G482" s="206"/>
      <c r="H482" s="202"/>
      <c r="I482" s="207"/>
      <c r="J482" s="207"/>
    </row>
    <row r="483" spans="1:10" s="217" customFormat="1" ht="11.25" x14ac:dyDescent="0.2">
      <c r="A483" s="202"/>
      <c r="B483" s="203"/>
      <c r="C483" s="204"/>
      <c r="D483" s="205"/>
      <c r="E483" s="205"/>
      <c r="F483" s="206"/>
      <c r="G483" s="206"/>
      <c r="H483" s="202"/>
      <c r="I483" s="207"/>
      <c r="J483" s="207"/>
    </row>
    <row r="484" spans="1:10" s="217" customFormat="1" ht="11.25" x14ac:dyDescent="0.2">
      <c r="A484" s="202"/>
      <c r="B484" s="203"/>
      <c r="C484" s="204"/>
      <c r="D484" s="205"/>
      <c r="E484" s="205"/>
      <c r="F484" s="206"/>
      <c r="G484" s="206"/>
      <c r="H484" s="202"/>
      <c r="I484" s="207"/>
      <c r="J484" s="207"/>
    </row>
    <row r="485" spans="1:10" s="217" customFormat="1" ht="11.25" x14ac:dyDescent="0.2">
      <c r="A485" s="202"/>
      <c r="B485" s="203"/>
      <c r="C485" s="204"/>
      <c r="D485" s="205"/>
      <c r="E485" s="205"/>
      <c r="F485" s="206"/>
      <c r="G485" s="206"/>
      <c r="H485" s="202"/>
      <c r="I485" s="207"/>
      <c r="J485" s="207"/>
    </row>
    <row r="486" spans="1:10" s="217" customFormat="1" ht="11.25" x14ac:dyDescent="0.2">
      <c r="A486" s="202"/>
      <c r="B486" s="203"/>
      <c r="C486" s="204"/>
      <c r="D486" s="205"/>
      <c r="E486" s="205"/>
      <c r="F486" s="206"/>
      <c r="G486" s="206"/>
      <c r="H486" s="202"/>
      <c r="I486" s="207"/>
      <c r="J486" s="207"/>
    </row>
    <row r="487" spans="1:10" s="217" customFormat="1" ht="11.25" x14ac:dyDescent="0.2">
      <c r="A487" s="202"/>
      <c r="B487" s="203"/>
      <c r="C487" s="204"/>
      <c r="D487" s="205"/>
      <c r="E487" s="205"/>
      <c r="F487" s="206"/>
      <c r="G487" s="206"/>
      <c r="H487" s="202"/>
      <c r="I487" s="207"/>
      <c r="J487" s="207"/>
    </row>
    <row r="488" spans="1:10" s="217" customFormat="1" ht="11.25" x14ac:dyDescent="0.2">
      <c r="A488" s="202"/>
      <c r="B488" s="203"/>
      <c r="C488" s="204"/>
      <c r="D488" s="205"/>
      <c r="E488" s="205"/>
      <c r="F488" s="206"/>
      <c r="G488" s="206"/>
      <c r="H488" s="202"/>
      <c r="I488" s="207"/>
      <c r="J488" s="207"/>
    </row>
    <row r="489" spans="1:10" s="217" customFormat="1" ht="11.25" x14ac:dyDescent="0.2">
      <c r="A489" s="202"/>
      <c r="B489" s="203"/>
      <c r="C489" s="204"/>
      <c r="D489" s="205"/>
      <c r="E489" s="205"/>
      <c r="F489" s="206"/>
      <c r="G489" s="206"/>
      <c r="H489" s="202"/>
      <c r="I489" s="207"/>
      <c r="J489" s="207"/>
    </row>
    <row r="490" spans="1:10" s="217" customFormat="1" ht="11.25" x14ac:dyDescent="0.2">
      <c r="A490" s="202"/>
      <c r="B490" s="203"/>
      <c r="C490" s="204"/>
      <c r="D490" s="205"/>
      <c r="E490" s="205"/>
      <c r="F490" s="206"/>
      <c r="G490" s="206"/>
      <c r="H490" s="202"/>
      <c r="I490" s="207"/>
      <c r="J490" s="207"/>
    </row>
    <row r="491" spans="1:10" s="217" customFormat="1" ht="11.25" x14ac:dyDescent="0.2">
      <c r="A491" s="202"/>
      <c r="B491" s="203"/>
      <c r="C491" s="204"/>
      <c r="D491" s="205"/>
      <c r="E491" s="205"/>
      <c r="F491" s="206"/>
      <c r="G491" s="206"/>
      <c r="H491" s="202"/>
      <c r="I491" s="207"/>
      <c r="J491" s="207"/>
    </row>
    <row r="492" spans="1:10" s="217" customFormat="1" ht="11.25" x14ac:dyDescent="0.2">
      <c r="A492" s="202"/>
      <c r="B492" s="203"/>
      <c r="C492" s="204"/>
      <c r="D492" s="205"/>
      <c r="E492" s="205"/>
      <c r="F492" s="206"/>
      <c r="G492" s="206"/>
      <c r="H492" s="202"/>
      <c r="I492" s="207"/>
      <c r="J492" s="207"/>
    </row>
    <row r="493" spans="1:10" s="217" customFormat="1" ht="11.25" x14ac:dyDescent="0.2">
      <c r="A493" s="202"/>
      <c r="B493" s="203"/>
      <c r="C493" s="204"/>
      <c r="D493" s="205"/>
      <c r="E493" s="205"/>
      <c r="F493" s="206"/>
      <c r="G493" s="206"/>
      <c r="H493" s="202"/>
      <c r="I493" s="207"/>
      <c r="J493" s="207"/>
    </row>
    <row r="494" spans="1:10" s="217" customFormat="1" ht="11.25" x14ac:dyDescent="0.2">
      <c r="A494" s="202"/>
      <c r="B494" s="203"/>
      <c r="C494" s="204"/>
      <c r="D494" s="205"/>
      <c r="E494" s="205"/>
      <c r="F494" s="206"/>
      <c r="G494" s="206"/>
      <c r="H494" s="202"/>
      <c r="I494" s="207"/>
      <c r="J494" s="207"/>
    </row>
    <row r="495" spans="1:10" s="217" customFormat="1" ht="11.25" x14ac:dyDescent="0.2">
      <c r="A495" s="202"/>
      <c r="B495" s="203"/>
      <c r="C495" s="204"/>
      <c r="D495" s="205"/>
      <c r="E495" s="205"/>
      <c r="F495" s="206"/>
      <c r="G495" s="206"/>
      <c r="H495" s="202"/>
      <c r="I495" s="207"/>
      <c r="J495" s="207"/>
    </row>
    <row r="496" spans="1:10" s="217" customFormat="1" ht="11.25" x14ac:dyDescent="0.2">
      <c r="A496" s="202"/>
      <c r="B496" s="203"/>
      <c r="C496" s="204"/>
      <c r="D496" s="205"/>
      <c r="E496" s="205"/>
      <c r="F496" s="206"/>
      <c r="G496" s="206"/>
      <c r="H496" s="202"/>
      <c r="I496" s="207"/>
      <c r="J496" s="207"/>
    </row>
    <row r="497" spans="1:10" s="217" customFormat="1" ht="11.25" x14ac:dyDescent="0.2">
      <c r="A497" s="202"/>
      <c r="B497" s="203"/>
      <c r="C497" s="204"/>
      <c r="D497" s="205"/>
      <c r="E497" s="205"/>
      <c r="F497" s="206"/>
      <c r="G497" s="206"/>
      <c r="H497" s="202"/>
      <c r="I497" s="207"/>
      <c r="J497" s="207"/>
    </row>
    <row r="498" spans="1:10" s="217" customFormat="1" ht="11.25" x14ac:dyDescent="0.2">
      <c r="A498" s="202"/>
      <c r="B498" s="203"/>
      <c r="C498" s="204"/>
      <c r="D498" s="205"/>
      <c r="E498" s="205"/>
      <c r="F498" s="206"/>
      <c r="G498" s="206"/>
      <c r="H498" s="202"/>
      <c r="I498" s="207"/>
      <c r="J498" s="207"/>
    </row>
    <row r="499" spans="1:10" s="217" customFormat="1" ht="11.25" x14ac:dyDescent="0.2">
      <c r="A499" s="202"/>
      <c r="B499" s="203"/>
      <c r="C499" s="204"/>
      <c r="D499" s="205"/>
      <c r="E499" s="205"/>
      <c r="F499" s="206"/>
      <c r="G499" s="206"/>
      <c r="H499" s="202"/>
      <c r="I499" s="207"/>
      <c r="J499" s="207"/>
    </row>
    <row r="500" spans="1:10" s="217" customFormat="1" ht="11.25" x14ac:dyDescent="0.2">
      <c r="A500" s="202"/>
      <c r="B500" s="203"/>
      <c r="C500" s="204"/>
      <c r="D500" s="205"/>
      <c r="E500" s="205"/>
      <c r="F500" s="206"/>
      <c r="G500" s="206"/>
      <c r="H500" s="202"/>
      <c r="I500" s="207"/>
      <c r="J500" s="207"/>
    </row>
    <row r="501" spans="1:10" s="217" customFormat="1" ht="11.25" x14ac:dyDescent="0.2">
      <c r="A501" s="202"/>
      <c r="B501" s="203"/>
      <c r="C501" s="204"/>
      <c r="D501" s="205"/>
      <c r="E501" s="205"/>
      <c r="F501" s="206"/>
      <c r="G501" s="206"/>
      <c r="H501" s="202"/>
      <c r="I501" s="207"/>
      <c r="J501" s="207"/>
    </row>
    <row r="502" spans="1:10" s="217" customFormat="1" ht="11.25" x14ac:dyDescent="0.2">
      <c r="A502" s="202"/>
      <c r="B502" s="203"/>
      <c r="C502" s="204"/>
      <c r="D502" s="205"/>
      <c r="E502" s="205"/>
      <c r="F502" s="206"/>
      <c r="G502" s="206"/>
      <c r="H502" s="202"/>
      <c r="I502" s="207"/>
      <c r="J502" s="207"/>
    </row>
    <row r="503" spans="1:10" s="217" customFormat="1" ht="11.25" x14ac:dyDescent="0.2">
      <c r="A503" s="202"/>
      <c r="B503" s="203"/>
      <c r="C503" s="204"/>
      <c r="D503" s="205"/>
      <c r="E503" s="205"/>
      <c r="F503" s="206"/>
      <c r="G503" s="206"/>
      <c r="H503" s="202"/>
      <c r="I503" s="207"/>
      <c r="J503" s="207"/>
    </row>
    <row r="504" spans="1:10" s="217" customFormat="1" ht="11.25" x14ac:dyDescent="0.2">
      <c r="A504" s="202"/>
      <c r="B504" s="203"/>
      <c r="C504" s="204"/>
      <c r="D504" s="205"/>
      <c r="E504" s="205"/>
      <c r="F504" s="206"/>
      <c r="G504" s="206"/>
      <c r="H504" s="202"/>
      <c r="I504" s="207"/>
      <c r="J504" s="207"/>
    </row>
    <row r="505" spans="1:10" s="217" customFormat="1" ht="11.25" x14ac:dyDescent="0.2">
      <c r="A505" s="202"/>
      <c r="B505" s="203"/>
      <c r="C505" s="204"/>
      <c r="D505" s="205"/>
      <c r="E505" s="205"/>
      <c r="F505" s="206"/>
      <c r="G505" s="206"/>
      <c r="H505" s="202"/>
      <c r="I505" s="207"/>
      <c r="J505" s="207"/>
    </row>
    <row r="506" spans="1:10" s="217" customFormat="1" ht="11.25" x14ac:dyDescent="0.2">
      <c r="A506" s="202"/>
      <c r="B506" s="203"/>
      <c r="C506" s="204"/>
      <c r="D506" s="205"/>
      <c r="E506" s="205"/>
      <c r="F506" s="206"/>
      <c r="G506" s="206"/>
      <c r="H506" s="202"/>
      <c r="I506" s="207"/>
      <c r="J506" s="207"/>
    </row>
    <row r="507" spans="1:10" s="217" customFormat="1" ht="11.25" x14ac:dyDescent="0.2">
      <c r="A507" s="202"/>
      <c r="B507" s="203"/>
      <c r="C507" s="204"/>
      <c r="D507" s="205"/>
      <c r="E507" s="205"/>
      <c r="F507" s="206"/>
      <c r="G507" s="206"/>
      <c r="H507" s="202"/>
      <c r="I507" s="207"/>
      <c r="J507" s="207"/>
    </row>
    <row r="508" spans="1:10" s="217" customFormat="1" ht="11.25" x14ac:dyDescent="0.2">
      <c r="A508" s="202"/>
      <c r="B508" s="203"/>
      <c r="C508" s="204"/>
      <c r="D508" s="205"/>
      <c r="E508" s="205"/>
      <c r="F508" s="206"/>
      <c r="G508" s="206"/>
      <c r="H508" s="202"/>
      <c r="I508" s="207"/>
      <c r="J508" s="207"/>
    </row>
    <row r="509" spans="1:10" s="217" customFormat="1" ht="11.25" x14ac:dyDescent="0.2">
      <c r="A509" s="202"/>
      <c r="B509" s="203"/>
      <c r="C509" s="204"/>
      <c r="D509" s="205"/>
      <c r="E509" s="205"/>
      <c r="F509" s="206"/>
      <c r="G509" s="206"/>
      <c r="H509" s="202"/>
      <c r="I509" s="207"/>
      <c r="J509" s="207"/>
    </row>
    <row r="510" spans="1:10" s="217" customFormat="1" ht="11.25" x14ac:dyDescent="0.2">
      <c r="A510" s="202"/>
      <c r="B510" s="203"/>
      <c r="C510" s="204"/>
      <c r="D510" s="205"/>
      <c r="E510" s="205"/>
      <c r="F510" s="206"/>
      <c r="G510" s="206"/>
      <c r="H510" s="202"/>
      <c r="I510" s="207"/>
      <c r="J510" s="207"/>
    </row>
    <row r="511" spans="1:10" s="217" customFormat="1" ht="11.25" x14ac:dyDescent="0.2">
      <c r="A511" s="202"/>
      <c r="B511" s="203"/>
      <c r="C511" s="204"/>
      <c r="D511" s="205"/>
      <c r="E511" s="205"/>
      <c r="F511" s="206"/>
      <c r="G511" s="206"/>
      <c r="H511" s="202"/>
      <c r="I511" s="207"/>
      <c r="J511" s="207"/>
    </row>
    <row r="512" spans="1:10" s="217" customFormat="1" ht="11.25" x14ac:dyDescent="0.2">
      <c r="A512" s="202"/>
      <c r="B512" s="203"/>
      <c r="C512" s="204"/>
      <c r="D512" s="205"/>
      <c r="E512" s="205"/>
      <c r="F512" s="206"/>
      <c r="G512" s="206"/>
      <c r="H512" s="202"/>
      <c r="I512" s="207"/>
      <c r="J512" s="207"/>
    </row>
    <row r="513" spans="1:10" s="217" customFormat="1" ht="11.25" x14ac:dyDescent="0.2">
      <c r="A513" s="202"/>
      <c r="B513" s="203"/>
      <c r="C513" s="204"/>
      <c r="D513" s="205"/>
      <c r="E513" s="205"/>
      <c r="F513" s="206"/>
      <c r="G513" s="206"/>
      <c r="H513" s="202"/>
      <c r="I513" s="207"/>
      <c r="J513" s="207"/>
    </row>
    <row r="514" spans="1:10" s="217" customFormat="1" ht="11.25" x14ac:dyDescent="0.2">
      <c r="A514" s="202"/>
      <c r="B514" s="203"/>
      <c r="C514" s="204"/>
      <c r="D514" s="205"/>
      <c r="E514" s="205"/>
      <c r="F514" s="206"/>
      <c r="G514" s="206"/>
      <c r="H514" s="202"/>
      <c r="I514" s="207"/>
      <c r="J514" s="207"/>
    </row>
    <row r="515" spans="1:10" s="217" customFormat="1" ht="11.25" x14ac:dyDescent="0.2">
      <c r="A515" s="202"/>
      <c r="B515" s="203"/>
      <c r="C515" s="204"/>
      <c r="D515" s="205"/>
      <c r="E515" s="205"/>
      <c r="F515" s="206"/>
      <c r="G515" s="206"/>
      <c r="H515" s="202"/>
      <c r="I515" s="207"/>
      <c r="J515" s="207"/>
    </row>
    <row r="516" spans="1:10" s="217" customFormat="1" ht="11.25" x14ac:dyDescent="0.2">
      <c r="A516" s="202"/>
      <c r="B516" s="203"/>
      <c r="C516" s="204"/>
      <c r="D516" s="205"/>
      <c r="E516" s="205"/>
      <c r="F516" s="206"/>
      <c r="G516" s="206"/>
      <c r="H516" s="202"/>
      <c r="I516" s="207"/>
      <c r="J516" s="207"/>
    </row>
    <row r="517" spans="1:10" s="217" customFormat="1" ht="11.25" x14ac:dyDescent="0.2">
      <c r="A517" s="202"/>
      <c r="B517" s="203"/>
      <c r="C517" s="204"/>
      <c r="D517" s="205"/>
      <c r="E517" s="205"/>
      <c r="F517" s="206"/>
      <c r="G517" s="206"/>
      <c r="H517" s="202"/>
      <c r="I517" s="207"/>
      <c r="J517" s="207"/>
    </row>
    <row r="518" spans="1:10" s="217" customFormat="1" ht="11.25" x14ac:dyDescent="0.2">
      <c r="A518" s="202"/>
      <c r="B518" s="203"/>
      <c r="C518" s="204"/>
      <c r="D518" s="205"/>
      <c r="E518" s="205"/>
      <c r="F518" s="206"/>
      <c r="G518" s="206"/>
      <c r="H518" s="202"/>
      <c r="I518" s="207"/>
      <c r="J518" s="207"/>
    </row>
    <row r="519" spans="1:10" s="217" customFormat="1" ht="11.25" x14ac:dyDescent="0.2">
      <c r="A519" s="202"/>
      <c r="B519" s="203"/>
      <c r="C519" s="204"/>
      <c r="D519" s="205"/>
      <c r="E519" s="205"/>
      <c r="F519" s="206"/>
      <c r="G519" s="206"/>
      <c r="H519" s="202"/>
      <c r="I519" s="207"/>
      <c r="J519" s="207"/>
    </row>
    <row r="520" spans="1:10" s="217" customFormat="1" ht="11.25" x14ac:dyDescent="0.2">
      <c r="A520" s="202"/>
      <c r="B520" s="203"/>
      <c r="C520" s="204"/>
      <c r="D520" s="205"/>
      <c r="E520" s="205"/>
      <c r="F520" s="206"/>
      <c r="G520" s="206"/>
      <c r="H520" s="202"/>
      <c r="I520" s="207"/>
      <c r="J520" s="207"/>
    </row>
    <row r="521" spans="1:10" s="217" customFormat="1" ht="11.25" x14ac:dyDescent="0.2">
      <c r="A521" s="202"/>
      <c r="B521" s="203"/>
      <c r="C521" s="204"/>
      <c r="D521" s="205"/>
      <c r="E521" s="205"/>
      <c r="F521" s="206"/>
      <c r="G521" s="206"/>
      <c r="H521" s="202"/>
      <c r="I521" s="207"/>
      <c r="J521" s="207"/>
    </row>
    <row r="522" spans="1:10" s="217" customFormat="1" ht="11.25" x14ac:dyDescent="0.2">
      <c r="A522" s="202"/>
      <c r="B522" s="203"/>
      <c r="C522" s="204"/>
      <c r="D522" s="205"/>
      <c r="E522" s="205"/>
      <c r="F522" s="206"/>
      <c r="G522" s="206"/>
      <c r="H522" s="202"/>
      <c r="I522" s="207"/>
      <c r="J522" s="207"/>
    </row>
    <row r="523" spans="1:10" s="217" customFormat="1" ht="11.25" x14ac:dyDescent="0.2">
      <c r="A523" s="202"/>
      <c r="B523" s="203"/>
      <c r="C523" s="204"/>
      <c r="D523" s="205"/>
      <c r="E523" s="205"/>
      <c r="F523" s="206"/>
      <c r="G523" s="206"/>
      <c r="H523" s="202"/>
      <c r="I523" s="207"/>
      <c r="J523" s="207"/>
    </row>
    <row r="524" spans="1:10" s="217" customFormat="1" ht="11.25" x14ac:dyDescent="0.2">
      <c r="A524" s="202"/>
      <c r="B524" s="203"/>
      <c r="C524" s="204"/>
      <c r="D524" s="205"/>
      <c r="E524" s="205"/>
      <c r="F524" s="206"/>
      <c r="G524" s="206"/>
      <c r="H524" s="202"/>
      <c r="I524" s="207"/>
      <c r="J524" s="207"/>
    </row>
    <row r="525" spans="1:10" s="217" customFormat="1" ht="11.25" x14ac:dyDescent="0.2">
      <c r="A525" s="202"/>
      <c r="B525" s="203"/>
      <c r="C525" s="204"/>
      <c r="D525" s="205"/>
      <c r="E525" s="205"/>
      <c r="F525" s="206"/>
      <c r="G525" s="206"/>
      <c r="H525" s="202"/>
      <c r="I525" s="207"/>
      <c r="J525" s="207"/>
    </row>
    <row r="526" spans="1:10" s="217" customFormat="1" ht="11.25" x14ac:dyDescent="0.2">
      <c r="A526" s="202"/>
      <c r="B526" s="203"/>
      <c r="C526" s="204"/>
      <c r="D526" s="205"/>
      <c r="E526" s="205"/>
      <c r="F526" s="206"/>
      <c r="G526" s="206"/>
      <c r="H526" s="202"/>
      <c r="I526" s="207"/>
      <c r="J526" s="207"/>
    </row>
    <row r="527" spans="1:10" s="217" customFormat="1" ht="11.25" x14ac:dyDescent="0.2">
      <c r="A527" s="202"/>
      <c r="B527" s="203"/>
      <c r="C527" s="204"/>
      <c r="D527" s="205"/>
      <c r="E527" s="205"/>
      <c r="F527" s="206"/>
      <c r="G527" s="206"/>
      <c r="H527" s="202"/>
      <c r="I527" s="207"/>
      <c r="J527" s="207"/>
    </row>
    <row r="528" spans="1:10" s="217" customFormat="1" ht="11.25" x14ac:dyDescent="0.2">
      <c r="A528" s="202"/>
      <c r="B528" s="203"/>
      <c r="C528" s="204"/>
      <c r="D528" s="205"/>
      <c r="E528" s="205"/>
      <c r="F528" s="206"/>
      <c r="G528" s="206"/>
      <c r="H528" s="202"/>
      <c r="I528" s="207"/>
      <c r="J528" s="207"/>
    </row>
    <row r="529" spans="1:10" s="217" customFormat="1" ht="11.25" x14ac:dyDescent="0.2">
      <c r="A529" s="202"/>
      <c r="B529" s="203"/>
      <c r="C529" s="204"/>
      <c r="D529" s="205"/>
      <c r="E529" s="205"/>
      <c r="F529" s="206"/>
      <c r="G529" s="206"/>
      <c r="H529" s="202"/>
      <c r="I529" s="207"/>
      <c r="J529" s="207"/>
    </row>
    <row r="530" spans="1:10" s="217" customFormat="1" ht="11.25" x14ac:dyDescent="0.2">
      <c r="A530" s="202"/>
      <c r="B530" s="203"/>
      <c r="C530" s="204"/>
      <c r="D530" s="205"/>
      <c r="E530" s="205"/>
      <c r="F530" s="206"/>
      <c r="G530" s="206"/>
      <c r="H530" s="202"/>
      <c r="I530" s="207"/>
      <c r="J530" s="207"/>
    </row>
    <row r="531" spans="1:10" s="217" customFormat="1" ht="11.25" x14ac:dyDescent="0.2">
      <c r="A531" s="202"/>
      <c r="B531" s="203"/>
      <c r="C531" s="204"/>
      <c r="D531" s="205"/>
      <c r="E531" s="205"/>
      <c r="F531" s="206"/>
      <c r="G531" s="206"/>
      <c r="H531" s="202"/>
      <c r="I531" s="207"/>
      <c r="J531" s="207"/>
    </row>
    <row r="532" spans="1:10" s="217" customFormat="1" ht="11.25" x14ac:dyDescent="0.2">
      <c r="A532" s="202"/>
      <c r="B532" s="203"/>
      <c r="C532" s="204"/>
      <c r="D532" s="205"/>
      <c r="E532" s="205"/>
      <c r="F532" s="206"/>
      <c r="G532" s="206"/>
      <c r="H532" s="202"/>
      <c r="I532" s="207"/>
      <c r="J532" s="207"/>
    </row>
    <row r="533" spans="1:10" s="217" customFormat="1" ht="11.25" x14ac:dyDescent="0.2">
      <c r="A533" s="202"/>
      <c r="B533" s="203"/>
      <c r="C533" s="204"/>
      <c r="D533" s="205"/>
      <c r="E533" s="205"/>
      <c r="F533" s="206"/>
      <c r="G533" s="206"/>
      <c r="H533" s="202"/>
      <c r="I533" s="207"/>
      <c r="J533" s="207"/>
    </row>
    <row r="534" spans="1:10" s="217" customFormat="1" ht="11.25" x14ac:dyDescent="0.2">
      <c r="A534" s="202"/>
      <c r="B534" s="203"/>
      <c r="C534" s="204"/>
      <c r="D534" s="205"/>
      <c r="E534" s="205"/>
      <c r="F534" s="206"/>
      <c r="G534" s="206"/>
      <c r="H534" s="202"/>
      <c r="I534" s="207"/>
      <c r="J534" s="207"/>
    </row>
    <row r="535" spans="1:10" s="217" customFormat="1" ht="11.25" x14ac:dyDescent="0.2">
      <c r="A535" s="202"/>
      <c r="B535" s="203"/>
      <c r="C535" s="204"/>
      <c r="D535" s="205"/>
      <c r="E535" s="205"/>
      <c r="F535" s="206"/>
      <c r="G535" s="206"/>
      <c r="H535" s="202"/>
      <c r="I535" s="207"/>
      <c r="J535" s="207"/>
    </row>
    <row r="536" spans="1:10" s="217" customFormat="1" ht="11.25" x14ac:dyDescent="0.2">
      <c r="A536" s="202"/>
      <c r="B536" s="203"/>
      <c r="C536" s="204"/>
      <c r="D536" s="205"/>
      <c r="E536" s="205"/>
      <c r="F536" s="206"/>
      <c r="G536" s="206"/>
      <c r="H536" s="202"/>
      <c r="I536" s="207"/>
      <c r="J536" s="207"/>
    </row>
    <row r="537" spans="1:10" s="217" customFormat="1" ht="11.25" x14ac:dyDescent="0.2">
      <c r="A537" s="202"/>
      <c r="B537" s="203"/>
      <c r="C537" s="204"/>
      <c r="D537" s="205"/>
      <c r="E537" s="205"/>
      <c r="F537" s="206"/>
      <c r="G537" s="206"/>
      <c r="H537" s="202"/>
      <c r="I537" s="207"/>
      <c r="J537" s="207"/>
    </row>
    <row r="538" spans="1:10" s="217" customFormat="1" ht="11.25" x14ac:dyDescent="0.2">
      <c r="A538" s="202"/>
      <c r="B538" s="203"/>
      <c r="C538" s="204"/>
      <c r="D538" s="205"/>
      <c r="E538" s="205"/>
      <c r="F538" s="206"/>
      <c r="G538" s="206"/>
      <c r="H538" s="202"/>
      <c r="I538" s="207"/>
      <c r="J538" s="207"/>
    </row>
    <row r="539" spans="1:10" s="217" customFormat="1" ht="11.25" x14ac:dyDescent="0.2">
      <c r="A539" s="202"/>
      <c r="B539" s="203"/>
      <c r="C539" s="204"/>
      <c r="D539" s="205"/>
      <c r="E539" s="205"/>
      <c r="F539" s="206"/>
      <c r="G539" s="206"/>
      <c r="H539" s="202"/>
      <c r="I539" s="207"/>
      <c r="J539" s="207"/>
    </row>
    <row r="540" spans="1:10" s="217" customFormat="1" ht="11.25" x14ac:dyDescent="0.2">
      <c r="A540" s="202"/>
      <c r="B540" s="203"/>
      <c r="C540" s="204"/>
      <c r="D540" s="205"/>
      <c r="E540" s="205"/>
      <c r="F540" s="206"/>
      <c r="G540" s="206"/>
      <c r="H540" s="202"/>
      <c r="I540" s="207"/>
      <c r="J540" s="207"/>
    </row>
    <row r="541" spans="1:10" s="217" customFormat="1" ht="11.25" x14ac:dyDescent="0.2">
      <c r="A541" s="202"/>
      <c r="B541" s="203"/>
      <c r="C541" s="204"/>
      <c r="D541" s="205"/>
      <c r="E541" s="205"/>
      <c r="F541" s="206"/>
      <c r="G541" s="206"/>
      <c r="H541" s="202"/>
      <c r="I541" s="207"/>
      <c r="J541" s="207"/>
    </row>
    <row r="542" spans="1:10" s="217" customFormat="1" ht="11.25" x14ac:dyDescent="0.2">
      <c r="A542" s="202"/>
      <c r="B542" s="203"/>
      <c r="C542" s="204"/>
      <c r="D542" s="205"/>
      <c r="E542" s="205"/>
      <c r="F542" s="206"/>
      <c r="G542" s="206"/>
      <c r="H542" s="202"/>
      <c r="I542" s="207"/>
      <c r="J542" s="207"/>
    </row>
    <row r="543" spans="1:10" s="217" customFormat="1" ht="11.25" x14ac:dyDescent="0.2">
      <c r="A543" s="202"/>
      <c r="B543" s="203"/>
      <c r="C543" s="204"/>
      <c r="D543" s="205"/>
      <c r="E543" s="205"/>
      <c r="F543" s="206"/>
      <c r="G543" s="206"/>
      <c r="H543" s="202"/>
      <c r="I543" s="207"/>
      <c r="J543" s="207"/>
    </row>
    <row r="544" spans="1:10" s="217" customFormat="1" ht="11.25" x14ac:dyDescent="0.2">
      <c r="A544" s="202"/>
      <c r="B544" s="203"/>
      <c r="C544" s="204"/>
      <c r="D544" s="205"/>
      <c r="E544" s="205"/>
      <c r="F544" s="206"/>
      <c r="G544" s="206"/>
      <c r="H544" s="202"/>
      <c r="I544" s="207"/>
      <c r="J544" s="207"/>
    </row>
    <row r="545" spans="1:10" s="217" customFormat="1" ht="11.25" x14ac:dyDescent="0.2">
      <c r="A545" s="202"/>
      <c r="B545" s="203"/>
      <c r="C545" s="204"/>
      <c r="D545" s="205"/>
      <c r="E545" s="205"/>
      <c r="F545" s="206"/>
      <c r="G545" s="206"/>
      <c r="H545" s="202"/>
      <c r="I545" s="207"/>
      <c r="J545" s="207"/>
    </row>
    <row r="546" spans="1:10" s="217" customFormat="1" ht="11.25" x14ac:dyDescent="0.2">
      <c r="A546" s="202"/>
      <c r="B546" s="203"/>
      <c r="C546" s="204"/>
      <c r="D546" s="205"/>
      <c r="E546" s="205"/>
      <c r="F546" s="206"/>
      <c r="G546" s="206"/>
      <c r="H546" s="202"/>
      <c r="I546" s="207"/>
      <c r="J546" s="207"/>
    </row>
    <row r="547" spans="1:10" s="217" customFormat="1" ht="11.25" x14ac:dyDescent="0.2">
      <c r="A547" s="202"/>
      <c r="B547" s="203"/>
      <c r="C547" s="204"/>
      <c r="D547" s="205"/>
      <c r="E547" s="205"/>
      <c r="F547" s="206"/>
      <c r="G547" s="206"/>
      <c r="H547" s="202"/>
      <c r="I547" s="207"/>
      <c r="J547" s="207"/>
    </row>
    <row r="548" spans="1:10" s="217" customFormat="1" ht="11.25" x14ac:dyDescent="0.2">
      <c r="A548" s="202"/>
      <c r="B548" s="203"/>
      <c r="C548" s="204"/>
      <c r="D548" s="205"/>
      <c r="E548" s="205"/>
      <c r="F548" s="206"/>
      <c r="G548" s="206"/>
      <c r="H548" s="202"/>
      <c r="I548" s="207"/>
      <c r="J548" s="207"/>
    </row>
    <row r="549" spans="1:10" s="217" customFormat="1" ht="11.25" x14ac:dyDescent="0.2">
      <c r="A549" s="202"/>
      <c r="B549" s="203"/>
      <c r="C549" s="204"/>
      <c r="D549" s="205"/>
      <c r="E549" s="205"/>
      <c r="F549" s="206"/>
      <c r="G549" s="206"/>
      <c r="H549" s="202"/>
      <c r="I549" s="207"/>
      <c r="J549" s="207"/>
    </row>
    <row r="550" spans="1:10" s="217" customFormat="1" ht="11.25" x14ac:dyDescent="0.2">
      <c r="A550" s="202"/>
      <c r="B550" s="203"/>
      <c r="C550" s="204"/>
      <c r="D550" s="205"/>
      <c r="E550" s="205"/>
      <c r="F550" s="206"/>
      <c r="G550" s="206"/>
      <c r="H550" s="202"/>
      <c r="I550" s="207"/>
      <c r="J550" s="207"/>
    </row>
    <row r="551" spans="1:10" s="217" customFormat="1" ht="11.25" x14ac:dyDescent="0.2">
      <c r="A551" s="202"/>
      <c r="B551" s="203"/>
      <c r="C551" s="204"/>
      <c r="D551" s="205"/>
      <c r="E551" s="205"/>
      <c r="F551" s="206"/>
      <c r="G551" s="206"/>
      <c r="H551" s="202"/>
      <c r="I551" s="207"/>
      <c r="J551" s="207"/>
    </row>
    <row r="552" spans="1:10" s="217" customFormat="1" ht="11.25" x14ac:dyDescent="0.2">
      <c r="A552" s="202"/>
      <c r="B552" s="203"/>
      <c r="C552" s="204"/>
      <c r="D552" s="205"/>
      <c r="E552" s="205"/>
      <c r="F552" s="206"/>
      <c r="G552" s="206"/>
      <c r="H552" s="202"/>
      <c r="I552" s="207"/>
      <c r="J552" s="207"/>
    </row>
    <row r="553" spans="1:10" s="217" customFormat="1" ht="11.25" x14ac:dyDescent="0.2">
      <c r="A553" s="202"/>
      <c r="B553" s="203"/>
      <c r="C553" s="204"/>
      <c r="D553" s="205"/>
      <c r="E553" s="205"/>
      <c r="F553" s="206"/>
      <c r="G553" s="206"/>
      <c r="H553" s="202"/>
      <c r="I553" s="207"/>
      <c r="J553" s="207"/>
    </row>
    <row r="554" spans="1:10" s="217" customFormat="1" ht="11.25" x14ac:dyDescent="0.2">
      <c r="A554" s="202"/>
      <c r="B554" s="203"/>
      <c r="C554" s="204"/>
      <c r="D554" s="205"/>
      <c r="E554" s="205"/>
      <c r="F554" s="206"/>
      <c r="G554" s="206"/>
      <c r="H554" s="202"/>
      <c r="I554" s="207"/>
      <c r="J554" s="207"/>
    </row>
    <row r="555" spans="1:10" s="217" customFormat="1" ht="11.25" x14ac:dyDescent="0.2">
      <c r="A555" s="202"/>
      <c r="B555" s="203"/>
      <c r="C555" s="204"/>
      <c r="D555" s="205"/>
      <c r="E555" s="205"/>
      <c r="F555" s="206"/>
      <c r="G555" s="206"/>
      <c r="H555" s="202"/>
      <c r="I555" s="207"/>
      <c r="J555" s="207"/>
    </row>
    <row r="556" spans="1:10" s="217" customFormat="1" ht="11.25" x14ac:dyDescent="0.2">
      <c r="A556" s="202"/>
      <c r="B556" s="203"/>
      <c r="C556" s="204"/>
      <c r="D556" s="205"/>
      <c r="E556" s="205"/>
      <c r="F556" s="206"/>
      <c r="G556" s="206"/>
      <c r="H556" s="202"/>
      <c r="I556" s="207"/>
      <c r="J556" s="207"/>
    </row>
    <row r="557" spans="1:10" s="217" customFormat="1" ht="11.25" x14ac:dyDescent="0.2">
      <c r="A557" s="202"/>
      <c r="B557" s="203"/>
      <c r="C557" s="204"/>
      <c r="D557" s="205"/>
      <c r="E557" s="205"/>
      <c r="F557" s="206"/>
      <c r="G557" s="206"/>
      <c r="H557" s="202"/>
      <c r="I557" s="207"/>
      <c r="J557" s="207"/>
    </row>
    <row r="558" spans="1:10" s="217" customFormat="1" ht="11.25" x14ac:dyDescent="0.2">
      <c r="A558" s="202"/>
      <c r="B558" s="203"/>
      <c r="C558" s="204"/>
      <c r="D558" s="205"/>
      <c r="E558" s="205"/>
      <c r="F558" s="206"/>
      <c r="G558" s="206"/>
      <c r="H558" s="202"/>
      <c r="I558" s="207"/>
      <c r="J558" s="207"/>
    </row>
    <row r="559" spans="1:10" s="217" customFormat="1" ht="11.25" x14ac:dyDescent="0.2">
      <c r="A559" s="202"/>
      <c r="B559" s="203"/>
      <c r="C559" s="204"/>
      <c r="D559" s="205"/>
      <c r="E559" s="205"/>
      <c r="F559" s="206"/>
      <c r="G559" s="206"/>
      <c r="H559" s="202"/>
      <c r="I559" s="207"/>
      <c r="J559" s="207"/>
    </row>
    <row r="560" spans="1:10" s="217" customFormat="1" ht="11.25" x14ac:dyDescent="0.2">
      <c r="A560" s="202"/>
      <c r="B560" s="203"/>
      <c r="C560" s="204"/>
      <c r="D560" s="205"/>
      <c r="E560" s="205"/>
      <c r="F560" s="206"/>
      <c r="G560" s="206"/>
      <c r="H560" s="202"/>
      <c r="I560" s="207"/>
      <c r="J560" s="207"/>
    </row>
    <row r="561" spans="1:10" s="217" customFormat="1" ht="11.25" x14ac:dyDescent="0.2">
      <c r="A561" s="202"/>
      <c r="B561" s="203"/>
      <c r="C561" s="204"/>
      <c r="D561" s="205"/>
      <c r="E561" s="205"/>
      <c r="F561" s="206"/>
      <c r="G561" s="206"/>
      <c r="H561" s="202"/>
      <c r="I561" s="207"/>
      <c r="J561" s="207"/>
    </row>
    <row r="562" spans="1:10" s="217" customFormat="1" ht="11.25" x14ac:dyDescent="0.2">
      <c r="A562" s="202"/>
      <c r="B562" s="203"/>
      <c r="C562" s="204"/>
      <c r="D562" s="205"/>
      <c r="E562" s="205"/>
      <c r="F562" s="206"/>
      <c r="G562" s="206"/>
      <c r="H562" s="202"/>
      <c r="I562" s="207"/>
      <c r="J562" s="207"/>
    </row>
    <row r="563" spans="1:10" s="217" customFormat="1" ht="11.25" x14ac:dyDescent="0.2">
      <c r="A563" s="202"/>
      <c r="B563" s="203"/>
      <c r="C563" s="204"/>
      <c r="D563" s="205"/>
      <c r="E563" s="205"/>
      <c r="F563" s="206"/>
      <c r="G563" s="206"/>
      <c r="H563" s="202"/>
      <c r="I563" s="207"/>
      <c r="J563" s="207"/>
    </row>
    <row r="564" spans="1:10" s="217" customFormat="1" ht="11.25" x14ac:dyDescent="0.2">
      <c r="A564" s="202"/>
      <c r="B564" s="203"/>
      <c r="C564" s="204"/>
      <c r="D564" s="205"/>
      <c r="E564" s="205"/>
      <c r="F564" s="206"/>
      <c r="G564" s="206"/>
      <c r="H564" s="202"/>
      <c r="I564" s="207"/>
      <c r="J564" s="207"/>
    </row>
    <row r="565" spans="1:10" s="217" customFormat="1" ht="11.25" x14ac:dyDescent="0.2">
      <c r="A565" s="202"/>
      <c r="B565" s="203"/>
      <c r="C565" s="204"/>
      <c r="D565" s="205"/>
      <c r="E565" s="205"/>
      <c r="F565" s="206"/>
      <c r="G565" s="206"/>
      <c r="H565" s="202"/>
      <c r="I565" s="207"/>
      <c r="J565" s="207"/>
    </row>
    <row r="566" spans="1:10" s="217" customFormat="1" ht="11.25" x14ac:dyDescent="0.2">
      <c r="A566" s="202"/>
      <c r="B566" s="203"/>
      <c r="C566" s="204"/>
      <c r="D566" s="205"/>
      <c r="E566" s="205"/>
      <c r="F566" s="206"/>
      <c r="G566" s="206"/>
      <c r="H566" s="202"/>
      <c r="I566" s="207"/>
      <c r="J566" s="207"/>
    </row>
    <row r="567" spans="1:10" s="217" customFormat="1" ht="11.25" x14ac:dyDescent="0.2">
      <c r="A567" s="202"/>
      <c r="B567" s="203"/>
      <c r="C567" s="204"/>
      <c r="D567" s="205"/>
      <c r="E567" s="205"/>
      <c r="F567" s="206"/>
      <c r="G567" s="206"/>
      <c r="H567" s="202"/>
      <c r="I567" s="207"/>
      <c r="J567" s="207"/>
    </row>
    <row r="568" spans="1:10" s="217" customFormat="1" ht="11.25" x14ac:dyDescent="0.2">
      <c r="A568" s="202"/>
      <c r="B568" s="203"/>
      <c r="C568" s="204"/>
      <c r="D568" s="205"/>
      <c r="E568" s="205"/>
      <c r="F568" s="206"/>
      <c r="G568" s="206"/>
      <c r="H568" s="202"/>
      <c r="I568" s="207"/>
      <c r="J568" s="207"/>
    </row>
    <row r="569" spans="1:10" s="217" customFormat="1" ht="11.25" x14ac:dyDescent="0.2">
      <c r="A569" s="202"/>
      <c r="B569" s="203"/>
      <c r="C569" s="204"/>
      <c r="D569" s="205"/>
      <c r="E569" s="205"/>
      <c r="F569" s="206"/>
      <c r="G569" s="206"/>
      <c r="H569" s="202"/>
      <c r="I569" s="207"/>
      <c r="J569" s="207"/>
    </row>
    <row r="570" spans="1:10" s="217" customFormat="1" ht="11.25" x14ac:dyDescent="0.2">
      <c r="A570" s="202"/>
      <c r="B570" s="203"/>
      <c r="C570" s="204"/>
      <c r="D570" s="205"/>
      <c r="E570" s="205"/>
      <c r="F570" s="206"/>
      <c r="G570" s="206"/>
      <c r="H570" s="202"/>
      <c r="I570" s="207"/>
      <c r="J570" s="207"/>
    </row>
    <row r="571" spans="1:10" s="217" customFormat="1" ht="11.25" x14ac:dyDescent="0.2">
      <c r="A571" s="202"/>
      <c r="B571" s="203"/>
      <c r="C571" s="204"/>
      <c r="D571" s="205"/>
      <c r="E571" s="205"/>
      <c r="F571" s="206"/>
      <c r="G571" s="206"/>
      <c r="H571" s="202"/>
      <c r="I571" s="207"/>
      <c r="J571" s="207"/>
    </row>
    <row r="572" spans="1:10" s="217" customFormat="1" ht="11.25" x14ac:dyDescent="0.2">
      <c r="A572" s="202"/>
      <c r="B572" s="203"/>
      <c r="C572" s="204"/>
      <c r="D572" s="205"/>
      <c r="E572" s="205"/>
      <c r="F572" s="206"/>
      <c r="G572" s="206"/>
      <c r="H572" s="202"/>
      <c r="I572" s="207"/>
      <c r="J572" s="207"/>
    </row>
    <row r="573" spans="1:10" s="217" customFormat="1" ht="11.25" x14ac:dyDescent="0.2">
      <c r="A573" s="202"/>
      <c r="B573" s="203"/>
      <c r="C573" s="204"/>
      <c r="D573" s="205"/>
      <c r="E573" s="205"/>
      <c r="F573" s="206"/>
      <c r="G573" s="206"/>
      <c r="H573" s="202"/>
      <c r="I573" s="207"/>
      <c r="J573" s="207"/>
    </row>
    <row r="574" spans="1:10" s="217" customFormat="1" ht="11.25" x14ac:dyDescent="0.2">
      <c r="A574" s="202"/>
      <c r="B574" s="203"/>
      <c r="C574" s="204"/>
      <c r="D574" s="205"/>
      <c r="E574" s="205"/>
      <c r="F574" s="206"/>
      <c r="G574" s="206"/>
      <c r="H574" s="202"/>
      <c r="I574" s="207"/>
      <c r="J574" s="207"/>
    </row>
    <row r="575" spans="1:10" s="217" customFormat="1" ht="11.25" x14ac:dyDescent="0.2">
      <c r="A575" s="202"/>
      <c r="B575" s="203"/>
      <c r="C575" s="204"/>
      <c r="D575" s="205"/>
      <c r="E575" s="205"/>
      <c r="F575" s="206"/>
      <c r="G575" s="206"/>
      <c r="H575" s="202"/>
      <c r="I575" s="207"/>
      <c r="J575" s="207"/>
    </row>
    <row r="576" spans="1:10" s="217" customFormat="1" ht="11.25" x14ac:dyDescent="0.2">
      <c r="A576" s="202"/>
      <c r="B576" s="203"/>
      <c r="C576" s="204"/>
      <c r="D576" s="205"/>
      <c r="E576" s="205"/>
      <c r="F576" s="206"/>
      <c r="G576" s="206"/>
      <c r="H576" s="202"/>
      <c r="I576" s="207"/>
      <c r="J576" s="207"/>
    </row>
    <row r="577" spans="1:10" s="217" customFormat="1" ht="11.25" x14ac:dyDescent="0.2">
      <c r="A577" s="202"/>
      <c r="B577" s="203"/>
      <c r="C577" s="204"/>
      <c r="D577" s="205"/>
      <c r="E577" s="205"/>
      <c r="F577" s="206"/>
      <c r="G577" s="206"/>
      <c r="H577" s="202"/>
      <c r="I577" s="207"/>
      <c r="J577" s="207"/>
    </row>
    <row r="578" spans="1:10" s="217" customFormat="1" ht="11.25" x14ac:dyDescent="0.2">
      <c r="A578" s="202"/>
      <c r="B578" s="203"/>
      <c r="C578" s="204"/>
      <c r="D578" s="205"/>
      <c r="E578" s="205"/>
      <c r="F578" s="206"/>
      <c r="G578" s="206"/>
      <c r="H578" s="202"/>
      <c r="I578" s="207"/>
      <c r="J578" s="207"/>
    </row>
    <row r="579" spans="1:10" s="217" customFormat="1" ht="11.25" x14ac:dyDescent="0.2">
      <c r="A579" s="202"/>
      <c r="B579" s="203"/>
      <c r="C579" s="204"/>
      <c r="D579" s="205"/>
      <c r="E579" s="205"/>
      <c r="F579" s="206"/>
      <c r="G579" s="206"/>
      <c r="H579" s="202"/>
      <c r="I579" s="207"/>
      <c r="J579" s="207"/>
    </row>
    <row r="580" spans="1:10" s="217" customFormat="1" ht="11.25" x14ac:dyDescent="0.2">
      <c r="A580" s="202"/>
      <c r="B580" s="203"/>
      <c r="C580" s="204"/>
      <c r="D580" s="205"/>
      <c r="E580" s="205"/>
      <c r="F580" s="206"/>
      <c r="G580" s="206"/>
      <c r="H580" s="202"/>
      <c r="I580" s="207"/>
      <c r="J580" s="207"/>
    </row>
    <row r="581" spans="1:10" s="217" customFormat="1" ht="11.25" x14ac:dyDescent="0.2">
      <c r="A581" s="202"/>
      <c r="B581" s="203"/>
      <c r="C581" s="204"/>
      <c r="D581" s="205"/>
      <c r="E581" s="205"/>
      <c r="F581" s="206"/>
      <c r="G581" s="206"/>
      <c r="H581" s="202"/>
      <c r="I581" s="207"/>
      <c r="J581" s="207"/>
    </row>
    <row r="582" spans="1:10" s="217" customFormat="1" ht="11.25" x14ac:dyDescent="0.2">
      <c r="A582" s="202"/>
      <c r="B582" s="203"/>
      <c r="C582" s="204"/>
      <c r="D582" s="205"/>
      <c r="E582" s="205"/>
      <c r="F582" s="206"/>
      <c r="G582" s="206"/>
      <c r="H582" s="202"/>
      <c r="I582" s="207"/>
      <c r="J582" s="207"/>
    </row>
    <row r="583" spans="1:10" s="217" customFormat="1" ht="11.25" x14ac:dyDescent="0.2">
      <c r="A583" s="202"/>
      <c r="B583" s="203"/>
      <c r="C583" s="204"/>
      <c r="D583" s="205"/>
      <c r="E583" s="205"/>
      <c r="F583" s="206"/>
      <c r="G583" s="206"/>
      <c r="H583" s="202"/>
      <c r="I583" s="207"/>
      <c r="J583" s="207"/>
    </row>
    <row r="584" spans="1:10" s="217" customFormat="1" ht="11.25" x14ac:dyDescent="0.2">
      <c r="A584" s="202"/>
      <c r="B584" s="203"/>
      <c r="C584" s="204"/>
      <c r="D584" s="205"/>
      <c r="E584" s="205"/>
      <c r="F584" s="206"/>
      <c r="G584" s="206"/>
      <c r="H584" s="202"/>
      <c r="I584" s="207"/>
      <c r="J584" s="207"/>
    </row>
    <row r="585" spans="1:10" s="217" customFormat="1" ht="11.25" x14ac:dyDescent="0.2">
      <c r="A585" s="202"/>
      <c r="B585" s="203"/>
      <c r="C585" s="204"/>
      <c r="D585" s="205"/>
      <c r="E585" s="205"/>
      <c r="F585" s="206"/>
      <c r="G585" s="206"/>
      <c r="H585" s="202"/>
      <c r="I585" s="207"/>
      <c r="J585" s="207"/>
    </row>
    <row r="586" spans="1:10" s="217" customFormat="1" ht="11.25" x14ac:dyDescent="0.2">
      <c r="A586" s="202"/>
      <c r="B586" s="203"/>
      <c r="C586" s="204"/>
      <c r="D586" s="205"/>
      <c r="E586" s="205"/>
      <c r="F586" s="206"/>
      <c r="G586" s="206"/>
      <c r="H586" s="202"/>
      <c r="I586" s="207"/>
      <c r="J586" s="207"/>
    </row>
    <row r="587" spans="1:10" s="217" customFormat="1" ht="11.25" x14ac:dyDescent="0.2">
      <c r="A587" s="202"/>
      <c r="B587" s="203"/>
      <c r="C587" s="204"/>
      <c r="D587" s="205"/>
      <c r="E587" s="205"/>
      <c r="F587" s="206"/>
      <c r="G587" s="206"/>
      <c r="H587" s="202"/>
      <c r="I587" s="207"/>
      <c r="J587" s="207"/>
    </row>
    <row r="588" spans="1:10" s="217" customFormat="1" ht="11.25" x14ac:dyDescent="0.2">
      <c r="A588" s="202"/>
      <c r="B588" s="203"/>
      <c r="C588" s="204"/>
      <c r="D588" s="205"/>
      <c r="E588" s="205"/>
      <c r="F588" s="206"/>
      <c r="G588" s="206"/>
      <c r="H588" s="202"/>
      <c r="I588" s="207"/>
      <c r="J588" s="207"/>
    </row>
    <row r="589" spans="1:10" s="217" customFormat="1" ht="11.25" x14ac:dyDescent="0.2">
      <c r="A589" s="202"/>
      <c r="B589" s="203"/>
      <c r="C589" s="204"/>
      <c r="D589" s="205"/>
      <c r="E589" s="205"/>
      <c r="F589" s="206"/>
      <c r="G589" s="206"/>
      <c r="H589" s="202"/>
      <c r="I589" s="207"/>
      <c r="J589" s="207"/>
    </row>
    <row r="590" spans="1:10" s="217" customFormat="1" ht="11.25" x14ac:dyDescent="0.2">
      <c r="A590" s="202"/>
      <c r="B590" s="203"/>
      <c r="C590" s="204"/>
      <c r="D590" s="205"/>
      <c r="E590" s="205"/>
      <c r="F590" s="206"/>
      <c r="G590" s="206"/>
      <c r="H590" s="202"/>
      <c r="I590" s="207"/>
      <c r="J590" s="207"/>
    </row>
    <row r="591" spans="1:10" s="217" customFormat="1" ht="11.25" x14ac:dyDescent="0.2">
      <c r="A591" s="202"/>
      <c r="B591" s="203"/>
      <c r="C591" s="204"/>
      <c r="D591" s="205"/>
      <c r="E591" s="205"/>
      <c r="F591" s="206"/>
      <c r="G591" s="206"/>
      <c r="H591" s="202"/>
      <c r="I591" s="207"/>
      <c r="J591" s="207"/>
    </row>
    <row r="592" spans="1:10" s="217" customFormat="1" ht="11.25" x14ac:dyDescent="0.2">
      <c r="A592" s="202"/>
      <c r="B592" s="203"/>
      <c r="C592" s="204"/>
      <c r="D592" s="205"/>
      <c r="E592" s="205"/>
      <c r="F592" s="206"/>
      <c r="G592" s="206"/>
      <c r="H592" s="202"/>
      <c r="I592" s="207"/>
      <c r="J592" s="207"/>
    </row>
    <row r="593" spans="1:10" s="217" customFormat="1" ht="11.25" x14ac:dyDescent="0.2">
      <c r="A593" s="202"/>
      <c r="B593" s="203"/>
      <c r="C593" s="204"/>
      <c r="D593" s="205"/>
      <c r="E593" s="205"/>
      <c r="F593" s="206"/>
      <c r="G593" s="206"/>
      <c r="H593" s="202"/>
      <c r="I593" s="207"/>
      <c r="J593" s="207"/>
    </row>
    <row r="594" spans="1:10" s="217" customFormat="1" ht="11.25" x14ac:dyDescent="0.2">
      <c r="A594" s="202"/>
      <c r="B594" s="203"/>
      <c r="C594" s="204"/>
      <c r="D594" s="205"/>
      <c r="E594" s="205"/>
      <c r="F594" s="206"/>
      <c r="G594" s="206"/>
      <c r="H594" s="202"/>
      <c r="I594" s="207"/>
      <c r="J594" s="207"/>
    </row>
    <row r="595" spans="1:10" s="217" customFormat="1" ht="11.25" x14ac:dyDescent="0.2">
      <c r="A595" s="202"/>
      <c r="B595" s="203"/>
      <c r="C595" s="204"/>
      <c r="D595" s="205"/>
      <c r="E595" s="205"/>
      <c r="F595" s="206"/>
      <c r="G595" s="206"/>
      <c r="H595" s="202"/>
      <c r="I595" s="207"/>
      <c r="J595" s="207"/>
    </row>
    <row r="596" spans="1:10" s="217" customFormat="1" ht="11.25" x14ac:dyDescent="0.2">
      <c r="A596" s="202"/>
      <c r="B596" s="203"/>
      <c r="C596" s="204"/>
      <c r="D596" s="205"/>
      <c r="E596" s="205"/>
      <c r="F596" s="206"/>
      <c r="G596" s="206"/>
      <c r="H596" s="202"/>
      <c r="I596" s="207"/>
      <c r="J596" s="207"/>
    </row>
    <row r="597" spans="1:10" s="217" customFormat="1" ht="11.25" x14ac:dyDescent="0.2">
      <c r="A597" s="202"/>
      <c r="B597" s="203"/>
      <c r="C597" s="204"/>
      <c r="D597" s="205"/>
      <c r="E597" s="205"/>
      <c r="F597" s="206"/>
      <c r="G597" s="206"/>
      <c r="H597" s="202"/>
      <c r="I597" s="207"/>
      <c r="J597" s="207"/>
    </row>
    <row r="598" spans="1:10" s="217" customFormat="1" ht="11.25" x14ac:dyDescent="0.2">
      <c r="A598" s="202"/>
      <c r="B598" s="203"/>
      <c r="C598" s="204"/>
      <c r="D598" s="205"/>
      <c r="E598" s="205"/>
      <c r="F598" s="206"/>
      <c r="G598" s="206"/>
      <c r="H598" s="202"/>
      <c r="I598" s="207"/>
      <c r="J598" s="207"/>
    </row>
    <row r="599" spans="1:10" s="217" customFormat="1" ht="11.25" x14ac:dyDescent="0.2">
      <c r="A599" s="202"/>
      <c r="B599" s="203"/>
      <c r="C599" s="204"/>
      <c r="D599" s="205"/>
      <c r="E599" s="205"/>
      <c r="F599" s="206"/>
      <c r="G599" s="206"/>
      <c r="H599" s="202"/>
      <c r="I599" s="207"/>
      <c r="J599" s="207"/>
    </row>
    <row r="600" spans="1:10" s="217" customFormat="1" ht="11.25" x14ac:dyDescent="0.2">
      <c r="A600" s="202"/>
      <c r="B600" s="203"/>
      <c r="C600" s="204"/>
      <c r="D600" s="205"/>
      <c r="E600" s="205"/>
      <c r="F600" s="206"/>
      <c r="G600" s="206"/>
      <c r="H600" s="202"/>
      <c r="I600" s="207"/>
      <c r="J600" s="207"/>
    </row>
    <row r="601" spans="1:10" s="217" customFormat="1" ht="11.25" x14ac:dyDescent="0.2">
      <c r="A601" s="202"/>
      <c r="B601" s="203"/>
      <c r="C601" s="204"/>
      <c r="D601" s="205"/>
      <c r="E601" s="205"/>
      <c r="F601" s="206"/>
      <c r="G601" s="206"/>
      <c r="H601" s="202"/>
      <c r="I601" s="207"/>
      <c r="J601" s="207"/>
    </row>
    <row r="602" spans="1:10" s="217" customFormat="1" ht="11.25" x14ac:dyDescent="0.2">
      <c r="A602" s="202"/>
      <c r="B602" s="203"/>
      <c r="C602" s="204"/>
      <c r="D602" s="205"/>
      <c r="E602" s="205"/>
      <c r="F602" s="206"/>
      <c r="G602" s="206"/>
      <c r="H602" s="202"/>
      <c r="I602" s="207"/>
      <c r="J602" s="207"/>
    </row>
    <row r="603" spans="1:10" s="217" customFormat="1" ht="11.25" x14ac:dyDescent="0.2">
      <c r="A603" s="202"/>
      <c r="B603" s="203"/>
      <c r="C603" s="204"/>
      <c r="D603" s="205"/>
      <c r="E603" s="205"/>
      <c r="F603" s="206"/>
      <c r="G603" s="206"/>
      <c r="H603" s="202"/>
      <c r="I603" s="207"/>
      <c r="J603" s="207"/>
    </row>
    <row r="604" spans="1:10" s="217" customFormat="1" ht="11.25" x14ac:dyDescent="0.2">
      <c r="A604" s="202"/>
      <c r="B604" s="203"/>
      <c r="C604" s="204"/>
      <c r="D604" s="205"/>
      <c r="E604" s="205"/>
      <c r="F604" s="206"/>
      <c r="G604" s="206"/>
      <c r="H604" s="202"/>
      <c r="I604" s="207"/>
      <c r="J604" s="207"/>
    </row>
    <row r="605" spans="1:10" s="217" customFormat="1" ht="11.25" x14ac:dyDescent="0.2">
      <c r="A605" s="202"/>
      <c r="B605" s="203"/>
      <c r="C605" s="204"/>
      <c r="D605" s="205"/>
      <c r="E605" s="205"/>
      <c r="F605" s="206"/>
      <c r="G605" s="206"/>
      <c r="H605" s="202"/>
      <c r="I605" s="207"/>
      <c r="J605" s="207"/>
    </row>
    <row r="606" spans="1:10" s="217" customFormat="1" ht="11.25" x14ac:dyDescent="0.2">
      <c r="A606" s="202"/>
      <c r="B606" s="203"/>
      <c r="C606" s="204"/>
      <c r="D606" s="205"/>
      <c r="E606" s="205"/>
      <c r="F606" s="206"/>
      <c r="G606" s="206"/>
      <c r="H606" s="202"/>
      <c r="I606" s="207"/>
      <c r="J606" s="207"/>
    </row>
    <row r="607" spans="1:10" s="217" customFormat="1" ht="11.25" x14ac:dyDescent="0.2">
      <c r="A607" s="202"/>
      <c r="B607" s="203"/>
      <c r="C607" s="204"/>
      <c r="D607" s="205"/>
      <c r="E607" s="205"/>
      <c r="F607" s="206"/>
      <c r="G607" s="206"/>
      <c r="H607" s="202"/>
      <c r="I607" s="207"/>
      <c r="J607" s="207"/>
    </row>
    <row r="608" spans="1:10" s="217" customFormat="1" ht="11.25" x14ac:dyDescent="0.2">
      <c r="A608" s="202"/>
      <c r="B608" s="203"/>
      <c r="C608" s="204"/>
      <c r="D608" s="205"/>
      <c r="E608" s="205"/>
      <c r="F608" s="206"/>
      <c r="G608" s="206"/>
      <c r="H608" s="202"/>
      <c r="I608" s="207"/>
      <c r="J608" s="207"/>
    </row>
    <row r="609" spans="1:10" s="217" customFormat="1" ht="11.25" x14ac:dyDescent="0.2">
      <c r="A609" s="202"/>
      <c r="B609" s="203"/>
      <c r="C609" s="204"/>
      <c r="D609" s="205"/>
      <c r="E609" s="205"/>
      <c r="F609" s="206"/>
      <c r="G609" s="206"/>
      <c r="H609" s="202"/>
      <c r="I609" s="207"/>
      <c r="J609" s="207"/>
    </row>
    <row r="610" spans="1:10" s="217" customFormat="1" ht="11.25" x14ac:dyDescent="0.2">
      <c r="A610" s="202"/>
      <c r="B610" s="203"/>
      <c r="C610" s="204"/>
      <c r="D610" s="205"/>
      <c r="E610" s="205"/>
      <c r="F610" s="206"/>
      <c r="G610" s="206"/>
      <c r="H610" s="202"/>
      <c r="I610" s="207"/>
      <c r="J610" s="207"/>
    </row>
    <row r="611" spans="1:10" s="217" customFormat="1" ht="11.25" x14ac:dyDescent="0.2">
      <c r="A611" s="202"/>
      <c r="B611" s="203"/>
      <c r="C611" s="204"/>
      <c r="D611" s="205"/>
      <c r="E611" s="205"/>
      <c r="F611" s="206"/>
      <c r="G611" s="206"/>
      <c r="H611" s="202"/>
      <c r="I611" s="207"/>
      <c r="J611" s="207"/>
    </row>
    <row r="612" spans="1:10" s="217" customFormat="1" ht="11.25" x14ac:dyDescent="0.2">
      <c r="A612" s="202"/>
      <c r="B612" s="203"/>
      <c r="C612" s="204"/>
      <c r="D612" s="205"/>
      <c r="E612" s="205"/>
      <c r="F612" s="206"/>
      <c r="G612" s="206"/>
      <c r="H612" s="202"/>
      <c r="I612" s="207"/>
      <c r="J612" s="207"/>
    </row>
    <row r="613" spans="1:10" s="217" customFormat="1" ht="11.25" x14ac:dyDescent="0.2">
      <c r="A613" s="202"/>
      <c r="B613" s="203"/>
      <c r="C613" s="204"/>
      <c r="D613" s="205"/>
      <c r="E613" s="205"/>
      <c r="F613" s="206"/>
      <c r="G613" s="206"/>
      <c r="H613" s="202"/>
      <c r="I613" s="207"/>
      <c r="J613" s="207"/>
    </row>
    <row r="614" spans="1:10" s="217" customFormat="1" ht="11.25" x14ac:dyDescent="0.2">
      <c r="A614" s="202"/>
      <c r="B614" s="203"/>
      <c r="C614" s="204"/>
      <c r="D614" s="205"/>
      <c r="E614" s="205"/>
      <c r="F614" s="206"/>
      <c r="G614" s="206"/>
      <c r="H614" s="202"/>
      <c r="I614" s="207"/>
      <c r="J614" s="207"/>
    </row>
    <row r="615" spans="1:10" s="217" customFormat="1" ht="11.25" x14ac:dyDescent="0.2">
      <c r="A615" s="202"/>
      <c r="B615" s="203"/>
      <c r="C615" s="204"/>
      <c r="D615" s="205"/>
      <c r="E615" s="205"/>
      <c r="F615" s="206"/>
      <c r="G615" s="206"/>
      <c r="H615" s="202"/>
      <c r="I615" s="207"/>
      <c r="J615" s="207"/>
    </row>
    <row r="616" spans="1:10" s="217" customFormat="1" ht="11.25" x14ac:dyDescent="0.2">
      <c r="A616" s="202"/>
      <c r="B616" s="203"/>
      <c r="C616" s="204"/>
      <c r="D616" s="205"/>
      <c r="E616" s="205"/>
      <c r="F616" s="206"/>
      <c r="G616" s="206"/>
      <c r="H616" s="202"/>
      <c r="I616" s="207"/>
      <c r="J616" s="207"/>
    </row>
    <row r="617" spans="1:10" s="217" customFormat="1" ht="11.25" x14ac:dyDescent="0.2">
      <c r="A617" s="202"/>
      <c r="B617" s="203"/>
      <c r="C617" s="204"/>
      <c r="D617" s="205"/>
      <c r="E617" s="205"/>
      <c r="F617" s="206"/>
      <c r="G617" s="206"/>
      <c r="H617" s="202"/>
      <c r="I617" s="207"/>
      <c r="J617" s="207"/>
    </row>
    <row r="618" spans="1:10" s="217" customFormat="1" ht="11.25" x14ac:dyDescent="0.2">
      <c r="A618" s="202"/>
      <c r="B618" s="203"/>
      <c r="C618" s="204"/>
      <c r="D618" s="205"/>
      <c r="E618" s="205"/>
      <c r="F618" s="206"/>
      <c r="G618" s="206"/>
      <c r="H618" s="202"/>
      <c r="I618" s="207"/>
      <c r="J618" s="207"/>
    </row>
    <row r="619" spans="1:10" s="217" customFormat="1" ht="11.25" x14ac:dyDescent="0.2">
      <c r="A619" s="202"/>
      <c r="B619" s="203"/>
      <c r="C619" s="204"/>
      <c r="D619" s="205"/>
      <c r="E619" s="205"/>
      <c r="F619" s="206"/>
      <c r="G619" s="206"/>
      <c r="H619" s="202"/>
      <c r="I619" s="207"/>
      <c r="J619" s="207"/>
    </row>
    <row r="620" spans="1:10" s="217" customFormat="1" ht="11.25" x14ac:dyDescent="0.2">
      <c r="A620" s="202"/>
      <c r="B620" s="203"/>
      <c r="C620" s="204"/>
      <c r="D620" s="205"/>
      <c r="E620" s="205"/>
      <c r="F620" s="206"/>
      <c r="G620" s="206"/>
      <c r="H620" s="202"/>
      <c r="I620" s="207"/>
      <c r="J620" s="207"/>
    </row>
    <row r="621" spans="1:10" s="217" customFormat="1" ht="11.25" x14ac:dyDescent="0.2">
      <c r="A621" s="202"/>
      <c r="B621" s="203"/>
      <c r="C621" s="204"/>
      <c r="D621" s="205"/>
      <c r="E621" s="205"/>
      <c r="F621" s="206"/>
      <c r="G621" s="206"/>
      <c r="H621" s="202"/>
      <c r="I621" s="207"/>
      <c r="J621" s="207"/>
    </row>
    <row r="622" spans="1:10" s="217" customFormat="1" ht="11.25" x14ac:dyDescent="0.2">
      <c r="A622" s="202"/>
      <c r="B622" s="203"/>
      <c r="C622" s="204"/>
      <c r="D622" s="205"/>
      <c r="E622" s="205"/>
      <c r="F622" s="206"/>
      <c r="G622" s="206"/>
      <c r="H622" s="202"/>
      <c r="I622" s="207"/>
      <c r="J622" s="207"/>
    </row>
    <row r="623" spans="1:10" s="217" customFormat="1" ht="11.25" x14ac:dyDescent="0.2">
      <c r="A623" s="202"/>
      <c r="B623" s="203"/>
      <c r="C623" s="204"/>
      <c r="D623" s="205"/>
      <c r="E623" s="205"/>
      <c r="F623" s="206"/>
      <c r="G623" s="206"/>
      <c r="H623" s="202"/>
      <c r="I623" s="207"/>
      <c r="J623" s="207"/>
    </row>
    <row r="624" spans="1:10" s="217" customFormat="1" ht="11.25" x14ac:dyDescent="0.2">
      <c r="A624" s="202"/>
      <c r="B624" s="203"/>
      <c r="C624" s="204"/>
      <c r="D624" s="205"/>
      <c r="E624" s="205"/>
      <c r="F624" s="206"/>
      <c r="G624" s="206"/>
      <c r="H624" s="202"/>
      <c r="I624" s="207"/>
      <c r="J624" s="207"/>
    </row>
    <row r="625" spans="1:10" s="217" customFormat="1" ht="11.25" x14ac:dyDescent="0.2">
      <c r="A625" s="202"/>
      <c r="B625" s="203"/>
      <c r="C625" s="204"/>
      <c r="D625" s="205"/>
      <c r="E625" s="205"/>
      <c r="F625" s="206"/>
      <c r="G625" s="206"/>
      <c r="H625" s="202"/>
      <c r="I625" s="207"/>
      <c r="J625" s="207"/>
    </row>
    <row r="626" spans="1:10" s="217" customFormat="1" ht="11.25" x14ac:dyDescent="0.2">
      <c r="A626" s="202"/>
      <c r="B626" s="203"/>
      <c r="C626" s="204"/>
      <c r="D626" s="205"/>
      <c r="E626" s="205"/>
      <c r="F626" s="206"/>
      <c r="G626" s="206"/>
      <c r="H626" s="202"/>
      <c r="I626" s="207"/>
      <c r="J626" s="207"/>
    </row>
    <row r="627" spans="1:10" s="217" customFormat="1" ht="11.25" x14ac:dyDescent="0.2">
      <c r="A627" s="202"/>
      <c r="B627" s="203"/>
      <c r="C627" s="204"/>
      <c r="D627" s="205"/>
      <c r="E627" s="205"/>
      <c r="F627" s="206"/>
      <c r="G627" s="206"/>
      <c r="H627" s="202"/>
      <c r="I627" s="207"/>
      <c r="J627" s="207"/>
    </row>
    <row r="628" spans="1:10" s="217" customFormat="1" ht="11.25" x14ac:dyDescent="0.2">
      <c r="A628" s="202"/>
      <c r="B628" s="203"/>
      <c r="C628" s="204"/>
      <c r="D628" s="205"/>
      <c r="E628" s="205"/>
      <c r="F628" s="206"/>
      <c r="G628" s="206"/>
      <c r="H628" s="202"/>
      <c r="I628" s="207"/>
      <c r="J628" s="207"/>
    </row>
    <row r="629" spans="1:10" s="217" customFormat="1" ht="11.25" x14ac:dyDescent="0.2">
      <c r="A629" s="202"/>
      <c r="B629" s="203"/>
      <c r="C629" s="204"/>
      <c r="D629" s="205"/>
      <c r="E629" s="205"/>
      <c r="F629" s="206"/>
      <c r="G629" s="206"/>
      <c r="H629" s="202"/>
      <c r="I629" s="207"/>
      <c r="J629" s="207"/>
    </row>
    <row r="630" spans="1:10" s="217" customFormat="1" ht="11.25" x14ac:dyDescent="0.2">
      <c r="A630" s="202"/>
      <c r="B630" s="203"/>
      <c r="C630" s="204"/>
      <c r="D630" s="205"/>
      <c r="E630" s="205"/>
      <c r="F630" s="206"/>
      <c r="G630" s="206"/>
      <c r="H630" s="202"/>
      <c r="I630" s="207"/>
      <c r="J630" s="207"/>
    </row>
    <row r="631" spans="1:10" s="217" customFormat="1" ht="11.25" x14ac:dyDescent="0.2">
      <c r="A631" s="202"/>
      <c r="B631" s="203"/>
      <c r="C631" s="204"/>
      <c r="D631" s="205"/>
      <c r="E631" s="205"/>
      <c r="F631" s="206"/>
      <c r="G631" s="206"/>
      <c r="H631" s="202"/>
      <c r="I631" s="207"/>
      <c r="J631" s="207"/>
    </row>
    <row r="632" spans="1:10" s="217" customFormat="1" ht="11.25" x14ac:dyDescent="0.2">
      <c r="A632" s="202"/>
      <c r="B632" s="203"/>
      <c r="C632" s="204"/>
      <c r="D632" s="205"/>
      <c r="E632" s="205"/>
      <c r="F632" s="206"/>
      <c r="G632" s="206"/>
      <c r="H632" s="202"/>
      <c r="I632" s="207"/>
      <c r="J632" s="207"/>
    </row>
    <row r="633" spans="1:10" s="217" customFormat="1" ht="11.25" x14ac:dyDescent="0.2">
      <c r="A633" s="202"/>
      <c r="B633" s="203"/>
      <c r="C633" s="204"/>
      <c r="D633" s="205"/>
      <c r="E633" s="205"/>
      <c r="F633" s="206"/>
      <c r="G633" s="206"/>
      <c r="H633" s="202"/>
      <c r="I633" s="207"/>
      <c r="J633" s="207"/>
    </row>
    <row r="634" spans="1:10" s="217" customFormat="1" ht="11.25" x14ac:dyDescent="0.2">
      <c r="A634" s="202"/>
      <c r="B634" s="203"/>
      <c r="C634" s="204"/>
      <c r="D634" s="205"/>
      <c r="E634" s="205"/>
      <c r="F634" s="206"/>
      <c r="G634" s="206"/>
      <c r="H634" s="202"/>
      <c r="I634" s="207"/>
      <c r="J634" s="207"/>
    </row>
    <row r="635" spans="1:10" s="217" customFormat="1" ht="11.25" x14ac:dyDescent="0.2">
      <c r="A635" s="202"/>
      <c r="B635" s="203"/>
      <c r="C635" s="204"/>
      <c r="D635" s="205"/>
      <c r="E635" s="205"/>
      <c r="F635" s="206"/>
      <c r="G635" s="206"/>
      <c r="H635" s="202"/>
      <c r="I635" s="207"/>
      <c r="J635" s="207"/>
    </row>
    <row r="636" spans="1:10" s="217" customFormat="1" ht="11.25" x14ac:dyDescent="0.2">
      <c r="A636" s="202"/>
      <c r="B636" s="203"/>
      <c r="C636" s="204"/>
      <c r="D636" s="205"/>
      <c r="E636" s="205"/>
      <c r="F636" s="206"/>
      <c r="G636" s="206"/>
      <c r="H636" s="202"/>
      <c r="I636" s="207"/>
      <c r="J636" s="207"/>
    </row>
    <row r="637" spans="1:10" s="217" customFormat="1" ht="11.25" x14ac:dyDescent="0.2">
      <c r="A637" s="202"/>
      <c r="B637" s="203"/>
      <c r="C637" s="204"/>
      <c r="D637" s="205"/>
      <c r="E637" s="205"/>
      <c r="F637" s="206"/>
      <c r="G637" s="206"/>
      <c r="H637" s="202"/>
      <c r="I637" s="207"/>
      <c r="J637" s="207"/>
    </row>
    <row r="638" spans="1:10" s="217" customFormat="1" ht="11.25" x14ac:dyDescent="0.2">
      <c r="A638" s="202"/>
      <c r="B638" s="203"/>
      <c r="C638" s="204"/>
      <c r="D638" s="205"/>
      <c r="E638" s="205"/>
      <c r="F638" s="206"/>
      <c r="G638" s="206"/>
      <c r="H638" s="202"/>
      <c r="I638" s="207"/>
      <c r="J638" s="207"/>
    </row>
    <row r="639" spans="1:10" s="217" customFormat="1" ht="11.25" x14ac:dyDescent="0.2">
      <c r="A639" s="202"/>
      <c r="B639" s="203"/>
      <c r="C639" s="204"/>
      <c r="D639" s="205"/>
      <c r="E639" s="205"/>
      <c r="F639" s="206"/>
      <c r="G639" s="206"/>
      <c r="H639" s="202"/>
      <c r="I639" s="207"/>
      <c r="J639" s="207"/>
    </row>
    <row r="640" spans="1:10" s="217" customFormat="1" ht="11.25" x14ac:dyDescent="0.2">
      <c r="A640" s="202"/>
      <c r="B640" s="203"/>
      <c r="C640" s="204"/>
      <c r="D640" s="205"/>
      <c r="E640" s="205"/>
      <c r="F640" s="206"/>
      <c r="G640" s="206"/>
      <c r="H640" s="202"/>
      <c r="I640" s="207"/>
      <c r="J640" s="207"/>
    </row>
    <row r="641" spans="1:10" s="217" customFormat="1" ht="11.25" x14ac:dyDescent="0.2">
      <c r="A641" s="202"/>
      <c r="B641" s="203"/>
      <c r="C641" s="204"/>
      <c r="D641" s="205"/>
      <c r="E641" s="205"/>
      <c r="F641" s="206"/>
      <c r="G641" s="206"/>
      <c r="H641" s="202"/>
      <c r="I641" s="207"/>
      <c r="J641" s="207"/>
    </row>
    <row r="642" spans="1:10" s="217" customFormat="1" ht="11.25" x14ac:dyDescent="0.2">
      <c r="A642" s="202"/>
      <c r="B642" s="203"/>
      <c r="C642" s="204"/>
      <c r="D642" s="205"/>
      <c r="E642" s="205"/>
      <c r="F642" s="206"/>
      <c r="G642" s="206"/>
      <c r="H642" s="202"/>
      <c r="I642" s="207"/>
      <c r="J642" s="207"/>
    </row>
    <row r="643" spans="1:10" s="217" customFormat="1" ht="11.25" x14ac:dyDescent="0.2">
      <c r="A643" s="202"/>
      <c r="B643" s="203"/>
      <c r="C643" s="204"/>
      <c r="D643" s="205"/>
      <c r="E643" s="205"/>
      <c r="F643" s="206"/>
      <c r="G643" s="206"/>
      <c r="H643" s="202"/>
      <c r="I643" s="207"/>
      <c r="J643" s="207"/>
    </row>
    <row r="644" spans="1:10" s="217" customFormat="1" ht="11.25" x14ac:dyDescent="0.2">
      <c r="A644" s="202"/>
      <c r="B644" s="203"/>
      <c r="C644" s="204"/>
      <c r="D644" s="205"/>
      <c r="E644" s="205"/>
      <c r="F644" s="206"/>
      <c r="G644" s="206"/>
      <c r="H644" s="202"/>
      <c r="I644" s="207"/>
      <c r="J644" s="207"/>
    </row>
    <row r="645" spans="1:10" s="217" customFormat="1" ht="11.25" x14ac:dyDescent="0.2">
      <c r="A645" s="202"/>
      <c r="B645" s="203"/>
      <c r="C645" s="204"/>
      <c r="D645" s="205"/>
      <c r="E645" s="205"/>
      <c r="F645" s="206"/>
      <c r="G645" s="206"/>
      <c r="H645" s="202"/>
      <c r="I645" s="207"/>
      <c r="J645" s="207"/>
    </row>
    <row r="646" spans="1:10" s="217" customFormat="1" ht="11.25" x14ac:dyDescent="0.2">
      <c r="A646" s="202"/>
      <c r="B646" s="203"/>
      <c r="C646" s="204"/>
      <c r="D646" s="205"/>
      <c r="E646" s="205"/>
      <c r="F646" s="206"/>
      <c r="G646" s="206"/>
      <c r="H646" s="202"/>
      <c r="I646" s="207"/>
      <c r="J646" s="207"/>
    </row>
    <row r="647" spans="1:10" s="217" customFormat="1" ht="11.25" x14ac:dyDescent="0.2">
      <c r="A647" s="202"/>
      <c r="B647" s="203"/>
      <c r="C647" s="204"/>
      <c r="D647" s="205"/>
      <c r="E647" s="205"/>
      <c r="F647" s="206"/>
      <c r="G647" s="206"/>
      <c r="H647" s="202"/>
      <c r="I647" s="207"/>
      <c r="J647" s="207"/>
    </row>
    <row r="648" spans="1:10" s="217" customFormat="1" ht="11.25" x14ac:dyDescent="0.2">
      <c r="A648" s="202"/>
      <c r="B648" s="203"/>
      <c r="C648" s="204"/>
      <c r="D648" s="205"/>
      <c r="E648" s="205"/>
      <c r="F648" s="206"/>
      <c r="G648" s="206"/>
      <c r="H648" s="202"/>
      <c r="I648" s="207"/>
      <c r="J648" s="207"/>
    </row>
    <row r="649" spans="1:10" s="217" customFormat="1" ht="11.25" x14ac:dyDescent="0.2">
      <c r="A649" s="202"/>
      <c r="B649" s="203"/>
      <c r="C649" s="204"/>
      <c r="D649" s="205"/>
      <c r="E649" s="205"/>
      <c r="F649" s="206"/>
      <c r="G649" s="206"/>
      <c r="H649" s="202"/>
      <c r="I649" s="207"/>
      <c r="J649" s="207"/>
    </row>
    <row r="650" spans="1:10" s="217" customFormat="1" ht="11.25" x14ac:dyDescent="0.2">
      <c r="A650" s="202"/>
      <c r="B650" s="203"/>
      <c r="C650" s="204"/>
      <c r="D650" s="205"/>
      <c r="E650" s="205"/>
      <c r="F650" s="206"/>
      <c r="G650" s="206"/>
      <c r="H650" s="202"/>
      <c r="I650" s="207"/>
      <c r="J650" s="207"/>
    </row>
    <row r="651" spans="1:10" s="217" customFormat="1" ht="11.25" x14ac:dyDescent="0.2">
      <c r="A651" s="202"/>
      <c r="B651" s="203"/>
      <c r="C651" s="204"/>
      <c r="D651" s="205"/>
      <c r="E651" s="205"/>
      <c r="F651" s="206"/>
      <c r="G651" s="206"/>
      <c r="H651" s="202"/>
      <c r="I651" s="207"/>
      <c r="J651" s="207"/>
    </row>
    <row r="652" spans="1:10" s="217" customFormat="1" ht="11.25" x14ac:dyDescent="0.2">
      <c r="A652" s="202"/>
      <c r="B652" s="203"/>
      <c r="C652" s="204"/>
      <c r="D652" s="205"/>
      <c r="E652" s="205"/>
      <c r="F652" s="206"/>
      <c r="G652" s="206"/>
      <c r="H652" s="202"/>
      <c r="I652" s="207"/>
      <c r="J652" s="207"/>
    </row>
    <row r="653" spans="1:10" s="217" customFormat="1" ht="11.25" x14ac:dyDescent="0.2">
      <c r="A653" s="202"/>
      <c r="B653" s="203"/>
      <c r="C653" s="204"/>
      <c r="D653" s="205"/>
      <c r="E653" s="205"/>
      <c r="F653" s="206"/>
      <c r="G653" s="206"/>
      <c r="H653" s="202"/>
      <c r="I653" s="207"/>
      <c r="J653" s="207"/>
    </row>
    <row r="654" spans="1:10" s="217" customFormat="1" ht="11.25" x14ac:dyDescent="0.2">
      <c r="A654" s="202"/>
      <c r="B654" s="203"/>
      <c r="C654" s="204"/>
      <c r="D654" s="205"/>
      <c r="E654" s="205"/>
      <c r="F654" s="206"/>
      <c r="G654" s="206"/>
      <c r="H654" s="202"/>
      <c r="I654" s="207"/>
      <c r="J654" s="207"/>
    </row>
    <row r="655" spans="1:10" s="217" customFormat="1" ht="11.25" x14ac:dyDescent="0.2">
      <c r="A655" s="202"/>
      <c r="B655" s="203"/>
      <c r="C655" s="204"/>
      <c r="D655" s="205"/>
      <c r="E655" s="205"/>
      <c r="F655" s="206"/>
      <c r="G655" s="206"/>
      <c r="H655" s="202"/>
      <c r="I655" s="207"/>
      <c r="J655" s="207"/>
    </row>
    <row r="656" spans="1:10" s="217" customFormat="1" ht="11.25" x14ac:dyDescent="0.2">
      <c r="A656" s="202"/>
      <c r="B656" s="203"/>
      <c r="C656" s="204"/>
      <c r="D656" s="205"/>
      <c r="E656" s="205"/>
      <c r="F656" s="206"/>
      <c r="G656" s="206"/>
      <c r="H656" s="202"/>
      <c r="I656" s="207"/>
      <c r="J656" s="207"/>
    </row>
    <row r="657" spans="1:10" s="217" customFormat="1" ht="11.25" x14ac:dyDescent="0.2">
      <c r="A657" s="202"/>
      <c r="B657" s="203"/>
      <c r="C657" s="204"/>
      <c r="D657" s="205"/>
      <c r="E657" s="205"/>
      <c r="F657" s="206"/>
      <c r="G657" s="206"/>
      <c r="H657" s="202"/>
      <c r="I657" s="207"/>
      <c r="J657" s="207"/>
    </row>
    <row r="658" spans="1:10" s="217" customFormat="1" ht="11.25" x14ac:dyDescent="0.2">
      <c r="A658" s="202"/>
      <c r="B658" s="203"/>
      <c r="C658" s="204"/>
      <c r="D658" s="205"/>
      <c r="E658" s="205"/>
      <c r="F658" s="206"/>
      <c r="G658" s="206"/>
      <c r="H658" s="202"/>
      <c r="I658" s="207"/>
      <c r="J658" s="207"/>
    </row>
    <row r="659" spans="1:10" s="217" customFormat="1" ht="11.25" x14ac:dyDescent="0.2">
      <c r="A659" s="202"/>
      <c r="B659" s="203"/>
      <c r="C659" s="204"/>
      <c r="D659" s="205"/>
      <c r="E659" s="205"/>
      <c r="F659" s="206"/>
      <c r="G659" s="206"/>
      <c r="H659" s="202"/>
      <c r="I659" s="207"/>
      <c r="J659" s="207"/>
    </row>
    <row r="660" spans="1:10" s="217" customFormat="1" ht="11.25" x14ac:dyDescent="0.2">
      <c r="A660" s="202"/>
      <c r="B660" s="203"/>
      <c r="C660" s="204"/>
      <c r="D660" s="205"/>
      <c r="E660" s="205"/>
      <c r="F660" s="206"/>
      <c r="G660" s="206"/>
      <c r="H660" s="202"/>
      <c r="I660" s="207"/>
      <c r="J660" s="207"/>
    </row>
    <row r="661" spans="1:10" s="217" customFormat="1" ht="11.25" x14ac:dyDescent="0.2">
      <c r="A661" s="202"/>
      <c r="B661" s="203"/>
      <c r="C661" s="204"/>
      <c r="D661" s="205"/>
      <c r="E661" s="205"/>
      <c r="F661" s="206"/>
      <c r="G661" s="206"/>
      <c r="H661" s="202"/>
      <c r="I661" s="207"/>
      <c r="J661" s="207"/>
    </row>
    <row r="662" spans="1:10" s="217" customFormat="1" ht="11.25" x14ac:dyDescent="0.2">
      <c r="A662" s="202"/>
      <c r="B662" s="203"/>
      <c r="C662" s="204"/>
      <c r="D662" s="205"/>
      <c r="E662" s="205"/>
      <c r="F662" s="206"/>
      <c r="G662" s="206"/>
      <c r="H662" s="202"/>
      <c r="I662" s="207"/>
      <c r="J662" s="207"/>
    </row>
    <row r="663" spans="1:10" s="217" customFormat="1" ht="11.25" x14ac:dyDescent="0.2">
      <c r="A663" s="202"/>
      <c r="B663" s="203"/>
      <c r="C663" s="204"/>
      <c r="D663" s="205"/>
      <c r="E663" s="205"/>
      <c r="F663" s="206"/>
      <c r="G663" s="206"/>
      <c r="H663" s="202"/>
      <c r="I663" s="207"/>
      <c r="J663" s="207"/>
    </row>
    <row r="664" spans="1:10" s="217" customFormat="1" ht="11.25" x14ac:dyDescent="0.2">
      <c r="A664" s="202"/>
      <c r="B664" s="203"/>
      <c r="C664" s="204"/>
      <c r="D664" s="205"/>
      <c r="E664" s="205"/>
      <c r="F664" s="206"/>
      <c r="G664" s="206"/>
      <c r="H664" s="202"/>
      <c r="I664" s="207"/>
      <c r="J664" s="207"/>
    </row>
    <row r="665" spans="1:10" s="217" customFormat="1" ht="11.25" x14ac:dyDescent="0.2">
      <c r="A665" s="202"/>
      <c r="B665" s="203"/>
      <c r="C665" s="204"/>
      <c r="D665" s="205"/>
      <c r="E665" s="205"/>
      <c r="F665" s="206"/>
      <c r="G665" s="206"/>
      <c r="H665" s="202"/>
      <c r="I665" s="207"/>
      <c r="J665" s="207"/>
    </row>
    <row r="666" spans="1:10" s="217" customFormat="1" ht="11.25" x14ac:dyDescent="0.2">
      <c r="A666" s="202"/>
      <c r="B666" s="203"/>
      <c r="C666" s="204"/>
      <c r="D666" s="205"/>
      <c r="E666" s="205"/>
      <c r="F666" s="206"/>
      <c r="G666" s="206"/>
      <c r="H666" s="202"/>
      <c r="I666" s="207"/>
      <c r="J666" s="207"/>
    </row>
    <row r="667" spans="1:10" s="217" customFormat="1" ht="11.25" x14ac:dyDescent="0.2">
      <c r="A667" s="202"/>
      <c r="B667" s="203"/>
      <c r="C667" s="204"/>
      <c r="D667" s="205"/>
      <c r="E667" s="205"/>
      <c r="F667" s="206"/>
      <c r="G667" s="206"/>
      <c r="H667" s="202"/>
      <c r="I667" s="207"/>
      <c r="J667" s="207"/>
    </row>
    <row r="668" spans="1:10" s="217" customFormat="1" ht="11.25" x14ac:dyDescent="0.2">
      <c r="A668" s="202"/>
      <c r="B668" s="203"/>
      <c r="C668" s="204"/>
      <c r="D668" s="205"/>
      <c r="E668" s="205"/>
      <c r="F668" s="206"/>
      <c r="G668" s="206"/>
      <c r="H668" s="202"/>
      <c r="I668" s="207"/>
      <c r="J668" s="207"/>
    </row>
    <row r="669" spans="1:10" s="217" customFormat="1" ht="11.25" x14ac:dyDescent="0.2">
      <c r="A669" s="202"/>
      <c r="B669" s="203"/>
      <c r="C669" s="204"/>
      <c r="D669" s="205"/>
      <c r="E669" s="205"/>
      <c r="F669" s="206"/>
      <c r="G669" s="206"/>
      <c r="H669" s="202"/>
      <c r="I669" s="207"/>
      <c r="J669" s="207"/>
    </row>
    <row r="670" spans="1:10" s="217" customFormat="1" ht="11.25" x14ac:dyDescent="0.2">
      <c r="A670" s="202"/>
      <c r="B670" s="203"/>
      <c r="C670" s="204"/>
      <c r="D670" s="205"/>
      <c r="E670" s="205"/>
      <c r="F670" s="206"/>
      <c r="G670" s="206"/>
      <c r="H670" s="202"/>
      <c r="I670" s="207"/>
      <c r="J670" s="207"/>
    </row>
    <row r="671" spans="1:10" s="217" customFormat="1" ht="11.25" x14ac:dyDescent="0.2">
      <c r="A671" s="202"/>
      <c r="B671" s="203"/>
      <c r="C671" s="204"/>
      <c r="D671" s="205"/>
      <c r="E671" s="205"/>
      <c r="F671" s="206"/>
      <c r="G671" s="206"/>
      <c r="H671" s="202"/>
      <c r="I671" s="207"/>
      <c r="J671" s="207"/>
    </row>
    <row r="672" spans="1:10" s="217" customFormat="1" ht="11.25" x14ac:dyDescent="0.2">
      <c r="A672" s="202"/>
      <c r="B672" s="203"/>
      <c r="C672" s="204"/>
      <c r="D672" s="205"/>
      <c r="E672" s="205"/>
      <c r="F672" s="206"/>
      <c r="G672" s="206"/>
      <c r="H672" s="202"/>
      <c r="I672" s="207"/>
      <c r="J672" s="207"/>
    </row>
    <row r="673" spans="1:10" s="217" customFormat="1" ht="11.25" x14ac:dyDescent="0.2">
      <c r="A673" s="202"/>
      <c r="B673" s="203"/>
      <c r="C673" s="204"/>
      <c r="D673" s="205"/>
      <c r="E673" s="205"/>
      <c r="F673" s="206"/>
      <c r="G673" s="206"/>
      <c r="H673" s="202"/>
      <c r="I673" s="207"/>
      <c r="J673" s="207"/>
    </row>
    <row r="674" spans="1:10" s="217" customFormat="1" ht="11.25" x14ac:dyDescent="0.2">
      <c r="A674" s="202"/>
      <c r="B674" s="203"/>
      <c r="C674" s="204"/>
      <c r="D674" s="205"/>
      <c r="E674" s="205"/>
      <c r="F674" s="206"/>
      <c r="G674" s="206"/>
      <c r="H674" s="202"/>
      <c r="I674" s="207"/>
      <c r="J674" s="207"/>
    </row>
    <row r="675" spans="1:10" s="217" customFormat="1" ht="11.25" x14ac:dyDescent="0.2">
      <c r="A675" s="202"/>
      <c r="B675" s="203"/>
      <c r="C675" s="204"/>
      <c r="D675" s="205"/>
      <c r="E675" s="205"/>
      <c r="F675" s="206"/>
      <c r="G675" s="206"/>
      <c r="H675" s="202"/>
      <c r="I675" s="207"/>
      <c r="J675" s="207"/>
    </row>
    <row r="676" spans="1:10" s="217" customFormat="1" ht="11.25" x14ac:dyDescent="0.2">
      <c r="A676" s="202"/>
      <c r="B676" s="203"/>
      <c r="C676" s="204"/>
      <c r="D676" s="205"/>
      <c r="E676" s="205"/>
      <c r="F676" s="206"/>
      <c r="G676" s="206"/>
      <c r="H676" s="202"/>
      <c r="I676" s="207"/>
      <c r="J676" s="207"/>
    </row>
    <row r="677" spans="1:10" s="217" customFormat="1" ht="11.25" x14ac:dyDescent="0.2">
      <c r="A677" s="202"/>
      <c r="B677" s="203"/>
      <c r="C677" s="204"/>
      <c r="D677" s="205"/>
      <c r="E677" s="205"/>
      <c r="F677" s="206"/>
      <c r="G677" s="206"/>
      <c r="H677" s="202"/>
      <c r="I677" s="207"/>
      <c r="J677" s="207"/>
    </row>
    <row r="678" spans="1:10" s="217" customFormat="1" ht="11.25" x14ac:dyDescent="0.2">
      <c r="A678" s="202"/>
      <c r="B678" s="203"/>
      <c r="C678" s="204"/>
      <c r="D678" s="205"/>
      <c r="E678" s="205"/>
      <c r="F678" s="206"/>
      <c r="G678" s="206"/>
      <c r="H678" s="202"/>
      <c r="I678" s="207"/>
      <c r="J678" s="207"/>
    </row>
    <row r="679" spans="1:10" s="217" customFormat="1" ht="11.25" x14ac:dyDescent="0.2">
      <c r="A679" s="202"/>
      <c r="B679" s="203"/>
      <c r="C679" s="204"/>
      <c r="D679" s="205"/>
      <c r="E679" s="205"/>
      <c r="F679" s="206"/>
      <c r="G679" s="206"/>
      <c r="H679" s="202"/>
      <c r="I679" s="207"/>
      <c r="J679" s="207"/>
    </row>
    <row r="680" spans="1:10" s="217" customFormat="1" ht="11.25" x14ac:dyDescent="0.2">
      <c r="A680" s="202"/>
      <c r="B680" s="203"/>
      <c r="C680" s="204"/>
      <c r="D680" s="205"/>
      <c r="E680" s="205"/>
      <c r="F680" s="206"/>
      <c r="G680" s="206"/>
      <c r="H680" s="202"/>
      <c r="I680" s="207"/>
      <c r="J680" s="207"/>
    </row>
    <row r="681" spans="1:10" s="217" customFormat="1" ht="11.25" x14ac:dyDescent="0.2">
      <c r="A681" s="202"/>
      <c r="B681" s="203"/>
      <c r="C681" s="204"/>
      <c r="D681" s="205"/>
      <c r="E681" s="205"/>
      <c r="F681" s="206"/>
      <c r="G681" s="206"/>
      <c r="H681" s="202"/>
      <c r="I681" s="207"/>
      <c r="J681" s="207"/>
    </row>
    <row r="682" spans="1:10" s="217" customFormat="1" ht="11.25" x14ac:dyDescent="0.2">
      <c r="A682" s="202"/>
      <c r="B682" s="203"/>
      <c r="C682" s="204"/>
      <c r="D682" s="205"/>
      <c r="E682" s="205"/>
      <c r="F682" s="206"/>
      <c r="G682" s="206"/>
      <c r="H682" s="202"/>
      <c r="I682" s="207"/>
      <c r="J682" s="207"/>
    </row>
    <row r="683" spans="1:10" s="217" customFormat="1" ht="11.25" x14ac:dyDescent="0.2">
      <c r="A683" s="202"/>
      <c r="B683" s="203"/>
      <c r="C683" s="204"/>
      <c r="D683" s="205"/>
      <c r="E683" s="205"/>
      <c r="F683" s="206"/>
      <c r="G683" s="206"/>
      <c r="H683" s="202"/>
      <c r="I683" s="207"/>
      <c r="J683" s="207"/>
    </row>
    <row r="684" spans="1:10" s="217" customFormat="1" ht="11.25" x14ac:dyDescent="0.2">
      <c r="A684" s="202"/>
      <c r="B684" s="203"/>
      <c r="C684" s="204"/>
      <c r="D684" s="205"/>
      <c r="E684" s="205"/>
      <c r="F684" s="206"/>
      <c r="G684" s="206"/>
      <c r="H684" s="202"/>
      <c r="I684" s="207"/>
      <c r="J684" s="207"/>
    </row>
    <row r="685" spans="1:10" s="217" customFormat="1" ht="11.25" x14ac:dyDescent="0.2">
      <c r="A685" s="202"/>
      <c r="B685" s="203"/>
      <c r="C685" s="204"/>
      <c r="D685" s="205"/>
      <c r="E685" s="205"/>
      <c r="F685" s="206"/>
      <c r="G685" s="206"/>
      <c r="H685" s="202"/>
      <c r="I685" s="207"/>
      <c r="J685" s="207"/>
    </row>
    <row r="686" spans="1:10" s="217" customFormat="1" ht="11.25" x14ac:dyDescent="0.2">
      <c r="A686" s="202"/>
      <c r="B686" s="203"/>
      <c r="C686" s="204"/>
      <c r="D686" s="205"/>
      <c r="E686" s="205"/>
      <c r="F686" s="206"/>
      <c r="G686" s="206"/>
      <c r="H686" s="202"/>
      <c r="I686" s="207"/>
      <c r="J686" s="207"/>
    </row>
    <row r="687" spans="1:10" s="217" customFormat="1" ht="11.25" x14ac:dyDescent="0.2">
      <c r="A687" s="202"/>
      <c r="B687" s="203"/>
      <c r="C687" s="204"/>
      <c r="D687" s="205"/>
      <c r="E687" s="205"/>
      <c r="F687" s="206"/>
      <c r="G687" s="206"/>
      <c r="H687" s="202"/>
      <c r="I687" s="207"/>
      <c r="J687" s="207"/>
    </row>
    <row r="688" spans="1:10" s="217" customFormat="1" ht="11.25" x14ac:dyDescent="0.2">
      <c r="A688" s="202"/>
      <c r="B688" s="203"/>
      <c r="C688" s="204"/>
      <c r="D688" s="205"/>
      <c r="E688" s="205"/>
      <c r="F688" s="206"/>
      <c r="G688" s="206"/>
      <c r="H688" s="202"/>
      <c r="I688" s="207"/>
      <c r="J688" s="207"/>
    </row>
    <row r="689" spans="1:10" s="217" customFormat="1" ht="11.25" x14ac:dyDescent="0.2">
      <c r="A689" s="202"/>
      <c r="B689" s="203"/>
      <c r="C689" s="204"/>
      <c r="D689" s="205"/>
      <c r="E689" s="205"/>
      <c r="F689" s="206"/>
      <c r="G689" s="206"/>
      <c r="H689" s="202"/>
      <c r="I689" s="207"/>
      <c r="J689" s="207"/>
    </row>
    <row r="690" spans="1:10" s="217" customFormat="1" ht="11.25" x14ac:dyDescent="0.2">
      <c r="A690" s="202"/>
      <c r="B690" s="203"/>
      <c r="C690" s="204"/>
      <c r="D690" s="205"/>
      <c r="E690" s="205"/>
      <c r="F690" s="206"/>
      <c r="G690" s="206"/>
      <c r="H690" s="202"/>
      <c r="I690" s="207"/>
      <c r="J690" s="207"/>
    </row>
    <row r="691" spans="1:10" s="217" customFormat="1" ht="11.25" x14ac:dyDescent="0.2">
      <c r="A691" s="202"/>
      <c r="B691" s="203"/>
      <c r="C691" s="204"/>
      <c r="D691" s="205"/>
      <c r="E691" s="205"/>
      <c r="F691" s="206"/>
      <c r="G691" s="206"/>
      <c r="H691" s="202"/>
      <c r="I691" s="207"/>
      <c r="J691" s="207"/>
    </row>
    <row r="692" spans="1:10" s="217" customFormat="1" ht="11.25" x14ac:dyDescent="0.2">
      <c r="A692" s="202"/>
      <c r="B692" s="203"/>
      <c r="C692" s="204"/>
      <c r="D692" s="205"/>
      <c r="E692" s="205"/>
      <c r="F692" s="206"/>
      <c r="G692" s="206"/>
      <c r="H692" s="202"/>
      <c r="I692" s="207"/>
      <c r="J692" s="207"/>
    </row>
    <row r="693" spans="1:10" s="217" customFormat="1" ht="11.25" x14ac:dyDescent="0.2">
      <c r="A693" s="202"/>
      <c r="B693" s="203"/>
      <c r="C693" s="204"/>
      <c r="D693" s="205"/>
      <c r="E693" s="205"/>
      <c r="F693" s="206"/>
      <c r="G693" s="206"/>
      <c r="H693" s="202"/>
      <c r="I693" s="207"/>
      <c r="J693" s="207"/>
    </row>
    <row r="694" spans="1:10" s="217" customFormat="1" ht="11.25" x14ac:dyDescent="0.2">
      <c r="A694" s="202"/>
      <c r="B694" s="203"/>
      <c r="C694" s="204"/>
      <c r="D694" s="205"/>
      <c r="E694" s="205"/>
      <c r="F694" s="206"/>
      <c r="G694" s="206"/>
      <c r="H694" s="202"/>
      <c r="I694" s="207"/>
      <c r="J694" s="207"/>
    </row>
    <row r="695" spans="1:10" s="217" customFormat="1" ht="11.25" x14ac:dyDescent="0.2">
      <c r="A695" s="202"/>
      <c r="B695" s="203"/>
      <c r="C695" s="204"/>
      <c r="D695" s="205"/>
      <c r="E695" s="205"/>
      <c r="F695" s="206"/>
      <c r="G695" s="206"/>
      <c r="H695" s="202"/>
      <c r="I695" s="207"/>
      <c r="J695" s="207"/>
    </row>
    <row r="696" spans="1:10" s="217" customFormat="1" ht="11.25" x14ac:dyDescent="0.2">
      <c r="A696" s="202"/>
      <c r="B696" s="203"/>
      <c r="C696" s="204"/>
      <c r="D696" s="205"/>
      <c r="E696" s="205"/>
      <c r="F696" s="206"/>
      <c r="G696" s="206"/>
      <c r="H696" s="202"/>
      <c r="I696" s="207"/>
      <c r="J696" s="207"/>
    </row>
    <row r="697" spans="1:10" s="217" customFormat="1" ht="11.25" x14ac:dyDescent="0.2">
      <c r="A697" s="202"/>
      <c r="B697" s="203"/>
      <c r="C697" s="204"/>
      <c r="D697" s="205"/>
      <c r="E697" s="205"/>
      <c r="F697" s="206"/>
      <c r="G697" s="206"/>
      <c r="H697" s="202"/>
      <c r="I697" s="207"/>
      <c r="J697" s="207"/>
    </row>
    <row r="698" spans="1:10" s="217" customFormat="1" ht="11.25" x14ac:dyDescent="0.2">
      <c r="A698" s="202"/>
      <c r="B698" s="203"/>
      <c r="C698" s="204"/>
      <c r="D698" s="205"/>
      <c r="E698" s="205"/>
      <c r="F698" s="206"/>
      <c r="G698" s="206"/>
      <c r="H698" s="202"/>
      <c r="I698" s="207"/>
      <c r="J698" s="207"/>
    </row>
    <row r="699" spans="1:10" s="217" customFormat="1" ht="11.25" x14ac:dyDescent="0.2">
      <c r="A699" s="202"/>
      <c r="B699" s="203"/>
      <c r="C699" s="204"/>
      <c r="D699" s="205"/>
      <c r="E699" s="205"/>
      <c r="F699" s="206"/>
      <c r="G699" s="206"/>
      <c r="H699" s="202"/>
      <c r="I699" s="207"/>
      <c r="J699" s="207"/>
    </row>
    <row r="700" spans="1:10" s="217" customFormat="1" ht="11.25" x14ac:dyDescent="0.2">
      <c r="A700" s="202"/>
      <c r="B700" s="203"/>
      <c r="C700" s="204"/>
      <c r="D700" s="205"/>
      <c r="E700" s="205"/>
      <c r="F700" s="206"/>
      <c r="G700" s="206"/>
      <c r="H700" s="202"/>
      <c r="I700" s="207"/>
      <c r="J700" s="207"/>
    </row>
    <row r="701" spans="1:10" s="217" customFormat="1" ht="11.25" x14ac:dyDescent="0.2">
      <c r="A701" s="202"/>
      <c r="B701" s="203"/>
      <c r="C701" s="204"/>
      <c r="D701" s="205"/>
      <c r="E701" s="205"/>
      <c r="F701" s="206"/>
      <c r="G701" s="206"/>
      <c r="H701" s="202"/>
      <c r="I701" s="207"/>
      <c r="J701" s="207"/>
    </row>
    <row r="702" spans="1:10" s="217" customFormat="1" ht="11.25" x14ac:dyDescent="0.2">
      <c r="A702" s="202"/>
      <c r="B702" s="203"/>
      <c r="C702" s="204"/>
      <c r="D702" s="205"/>
      <c r="E702" s="205"/>
      <c r="F702" s="206"/>
      <c r="G702" s="206"/>
      <c r="H702" s="202"/>
      <c r="I702" s="207"/>
      <c r="J702" s="207"/>
    </row>
    <row r="703" spans="1:10" s="217" customFormat="1" ht="11.25" x14ac:dyDescent="0.2">
      <c r="A703" s="202"/>
      <c r="B703" s="203"/>
      <c r="C703" s="204"/>
      <c r="D703" s="205"/>
      <c r="E703" s="205"/>
      <c r="F703" s="206"/>
      <c r="G703" s="206"/>
      <c r="H703" s="202"/>
      <c r="I703" s="207"/>
      <c r="J703" s="207"/>
    </row>
    <row r="704" spans="1:10" s="217" customFormat="1" ht="11.25" x14ac:dyDescent="0.2">
      <c r="A704" s="202"/>
      <c r="B704" s="203"/>
      <c r="C704" s="204"/>
      <c r="D704" s="205"/>
      <c r="E704" s="205"/>
      <c r="F704" s="206"/>
      <c r="G704" s="206"/>
      <c r="H704" s="202"/>
      <c r="I704" s="207"/>
      <c r="J704" s="207"/>
    </row>
    <row r="705" spans="1:10" s="217" customFormat="1" ht="11.25" x14ac:dyDescent="0.2">
      <c r="A705" s="202"/>
      <c r="B705" s="203"/>
      <c r="C705" s="204"/>
      <c r="D705" s="205"/>
      <c r="E705" s="205"/>
      <c r="F705" s="206"/>
      <c r="G705" s="206"/>
      <c r="H705" s="202"/>
      <c r="I705" s="207"/>
      <c r="J705" s="207"/>
    </row>
    <row r="706" spans="1:10" s="217" customFormat="1" ht="11.25" x14ac:dyDescent="0.2">
      <c r="A706" s="202"/>
      <c r="B706" s="203"/>
      <c r="C706" s="204"/>
      <c r="D706" s="205"/>
      <c r="E706" s="205"/>
      <c r="F706" s="206"/>
      <c r="G706" s="206"/>
      <c r="H706" s="202"/>
      <c r="I706" s="207"/>
      <c r="J706" s="207"/>
    </row>
    <row r="707" spans="1:10" s="217" customFormat="1" ht="11.25" x14ac:dyDescent="0.2">
      <c r="A707" s="202"/>
      <c r="B707" s="203"/>
      <c r="C707" s="204"/>
      <c r="D707" s="205"/>
      <c r="E707" s="205"/>
      <c r="F707" s="206"/>
      <c r="G707" s="206"/>
      <c r="H707" s="202"/>
      <c r="I707" s="207"/>
      <c r="J707" s="207"/>
    </row>
    <row r="708" spans="1:10" s="217" customFormat="1" ht="11.25" x14ac:dyDescent="0.2">
      <c r="A708" s="202"/>
      <c r="B708" s="203"/>
      <c r="C708" s="204"/>
      <c r="D708" s="205"/>
      <c r="E708" s="205"/>
      <c r="F708" s="206"/>
      <c r="G708" s="206"/>
      <c r="H708" s="202"/>
      <c r="I708" s="207"/>
      <c r="J708" s="207"/>
    </row>
    <row r="709" spans="1:10" s="217" customFormat="1" ht="11.25" x14ac:dyDescent="0.2">
      <c r="A709" s="202"/>
      <c r="B709" s="203"/>
      <c r="C709" s="204"/>
      <c r="D709" s="205"/>
      <c r="E709" s="205"/>
      <c r="F709" s="206"/>
      <c r="G709" s="206"/>
      <c r="H709" s="202"/>
      <c r="I709" s="207"/>
      <c r="J709" s="207"/>
    </row>
    <row r="710" spans="1:10" s="217" customFormat="1" ht="11.25" x14ac:dyDescent="0.2">
      <c r="A710" s="202"/>
      <c r="B710" s="203"/>
      <c r="C710" s="204"/>
      <c r="D710" s="205"/>
      <c r="E710" s="205"/>
      <c r="F710" s="206"/>
      <c r="G710" s="206"/>
      <c r="H710" s="202"/>
      <c r="I710" s="207"/>
      <c r="J710" s="207"/>
    </row>
    <row r="711" spans="1:10" s="217" customFormat="1" ht="11.25" x14ac:dyDescent="0.2">
      <c r="A711" s="202"/>
      <c r="B711" s="203"/>
      <c r="C711" s="204"/>
      <c r="D711" s="205"/>
      <c r="E711" s="205"/>
      <c r="F711" s="206"/>
      <c r="G711" s="206"/>
      <c r="H711" s="202"/>
      <c r="I711" s="207"/>
      <c r="J711" s="207"/>
    </row>
    <row r="712" spans="1:10" s="217" customFormat="1" ht="11.25" x14ac:dyDescent="0.2">
      <c r="A712" s="202"/>
      <c r="B712" s="203"/>
      <c r="C712" s="204"/>
      <c r="D712" s="205"/>
      <c r="E712" s="205"/>
      <c r="F712" s="206"/>
      <c r="G712" s="206"/>
      <c r="H712" s="202"/>
      <c r="I712" s="207"/>
      <c r="J712" s="207"/>
    </row>
    <row r="713" spans="1:10" s="217" customFormat="1" ht="11.25" x14ac:dyDescent="0.2">
      <c r="A713" s="202"/>
      <c r="B713" s="203"/>
      <c r="C713" s="204"/>
      <c r="D713" s="205"/>
      <c r="E713" s="205"/>
      <c r="F713" s="206"/>
      <c r="G713" s="206"/>
      <c r="H713" s="202"/>
      <c r="I713" s="207"/>
      <c r="J713" s="207"/>
    </row>
    <row r="714" spans="1:10" s="217" customFormat="1" ht="11.25" x14ac:dyDescent="0.2">
      <c r="A714" s="202"/>
      <c r="B714" s="203"/>
      <c r="C714" s="204"/>
      <c r="D714" s="205"/>
      <c r="E714" s="205"/>
      <c r="F714" s="206"/>
      <c r="G714" s="206"/>
      <c r="H714" s="202"/>
      <c r="I714" s="207"/>
      <c r="J714" s="207"/>
    </row>
    <row r="715" spans="1:10" s="217" customFormat="1" ht="11.25" x14ac:dyDescent="0.2">
      <c r="A715" s="202"/>
      <c r="B715" s="203"/>
      <c r="C715" s="204"/>
      <c r="D715" s="205"/>
      <c r="E715" s="205"/>
      <c r="F715" s="206"/>
      <c r="G715" s="206"/>
      <c r="H715" s="202"/>
      <c r="I715" s="207"/>
      <c r="J715" s="207"/>
    </row>
    <row r="716" spans="1:10" s="217" customFormat="1" ht="11.25" x14ac:dyDescent="0.2">
      <c r="A716" s="202"/>
      <c r="B716" s="203"/>
      <c r="C716" s="204"/>
      <c r="D716" s="205"/>
      <c r="E716" s="205"/>
      <c r="F716" s="206"/>
      <c r="G716" s="206"/>
      <c r="H716" s="202"/>
      <c r="I716" s="207"/>
      <c r="J716" s="207"/>
    </row>
    <row r="717" spans="1:10" s="217" customFormat="1" ht="11.25" x14ac:dyDescent="0.2">
      <c r="A717" s="202"/>
      <c r="B717" s="203"/>
      <c r="C717" s="204"/>
      <c r="D717" s="205"/>
      <c r="E717" s="205"/>
      <c r="F717" s="206"/>
      <c r="G717" s="206"/>
      <c r="H717" s="202"/>
      <c r="I717" s="207"/>
      <c r="J717" s="207"/>
    </row>
    <row r="718" spans="1:10" s="217" customFormat="1" ht="11.25" x14ac:dyDescent="0.2">
      <c r="A718" s="202"/>
      <c r="B718" s="203"/>
      <c r="C718" s="204"/>
      <c r="D718" s="205"/>
      <c r="E718" s="205"/>
      <c r="F718" s="206"/>
      <c r="G718" s="206"/>
      <c r="H718" s="202"/>
      <c r="I718" s="207"/>
      <c r="J718" s="207"/>
    </row>
    <row r="719" spans="1:10" s="217" customFormat="1" ht="11.25" x14ac:dyDescent="0.2">
      <c r="A719" s="202"/>
      <c r="B719" s="203"/>
      <c r="C719" s="204"/>
      <c r="D719" s="205"/>
      <c r="E719" s="205"/>
      <c r="F719" s="206"/>
      <c r="G719" s="206"/>
      <c r="H719" s="202"/>
      <c r="I719" s="207"/>
      <c r="J719" s="207"/>
    </row>
    <row r="720" spans="1:10" s="217" customFormat="1" ht="11.25" x14ac:dyDescent="0.2">
      <c r="A720" s="202"/>
      <c r="B720" s="203"/>
      <c r="C720" s="204"/>
      <c r="D720" s="205"/>
      <c r="E720" s="205"/>
      <c r="F720" s="206"/>
      <c r="G720" s="206"/>
      <c r="H720" s="202"/>
      <c r="I720" s="207"/>
      <c r="J720" s="207"/>
    </row>
    <row r="721" spans="1:10" s="217" customFormat="1" ht="11.25" x14ac:dyDescent="0.2">
      <c r="A721" s="202"/>
      <c r="B721" s="203"/>
      <c r="C721" s="204"/>
      <c r="D721" s="205"/>
      <c r="E721" s="205"/>
      <c r="F721" s="206"/>
      <c r="G721" s="206"/>
      <c r="H721" s="202"/>
      <c r="I721" s="207"/>
      <c r="J721" s="207"/>
    </row>
    <row r="722" spans="1:10" s="217" customFormat="1" ht="11.25" x14ac:dyDescent="0.2">
      <c r="A722" s="202"/>
      <c r="B722" s="203"/>
      <c r="C722" s="204"/>
      <c r="D722" s="205"/>
      <c r="E722" s="205"/>
      <c r="F722" s="206"/>
      <c r="G722" s="206"/>
      <c r="H722" s="202"/>
      <c r="I722" s="207"/>
      <c r="J722" s="207"/>
    </row>
    <row r="723" spans="1:10" s="217" customFormat="1" ht="11.25" x14ac:dyDescent="0.2">
      <c r="A723" s="202"/>
      <c r="B723" s="203"/>
      <c r="C723" s="204"/>
      <c r="D723" s="205"/>
      <c r="E723" s="205"/>
      <c r="F723" s="206"/>
      <c r="G723" s="206"/>
      <c r="H723" s="202"/>
      <c r="I723" s="207"/>
      <c r="J723" s="207"/>
    </row>
    <row r="724" spans="1:10" s="217" customFormat="1" ht="11.25" x14ac:dyDescent="0.2">
      <c r="A724" s="202"/>
      <c r="B724" s="203"/>
      <c r="C724" s="204"/>
      <c r="D724" s="205"/>
      <c r="E724" s="205"/>
      <c r="F724" s="206"/>
      <c r="G724" s="206"/>
      <c r="H724" s="202"/>
      <c r="I724" s="207"/>
      <c r="J724" s="207"/>
    </row>
    <row r="725" spans="1:10" s="217" customFormat="1" ht="11.25" x14ac:dyDescent="0.2">
      <c r="A725" s="202"/>
      <c r="B725" s="203"/>
      <c r="C725" s="204"/>
      <c r="D725" s="205"/>
      <c r="E725" s="205"/>
      <c r="F725" s="206"/>
      <c r="G725" s="206"/>
      <c r="H725" s="202"/>
      <c r="I725" s="207"/>
      <c r="J725" s="207"/>
    </row>
    <row r="726" spans="1:10" s="217" customFormat="1" ht="11.25" x14ac:dyDescent="0.2">
      <c r="A726" s="202"/>
      <c r="B726" s="203"/>
      <c r="C726" s="204"/>
      <c r="D726" s="205"/>
      <c r="E726" s="205"/>
      <c r="F726" s="206"/>
      <c r="G726" s="206"/>
      <c r="H726" s="202"/>
      <c r="I726" s="207"/>
      <c r="J726" s="207"/>
    </row>
    <row r="727" spans="1:10" s="217" customFormat="1" ht="11.25" x14ac:dyDescent="0.2">
      <c r="A727" s="202"/>
      <c r="B727" s="203"/>
      <c r="C727" s="204"/>
      <c r="D727" s="205"/>
      <c r="E727" s="205"/>
      <c r="F727" s="206"/>
      <c r="G727" s="206"/>
      <c r="H727" s="202"/>
      <c r="I727" s="207"/>
      <c r="J727" s="207"/>
    </row>
    <row r="728" spans="1:10" s="217" customFormat="1" ht="11.25" x14ac:dyDescent="0.2">
      <c r="A728" s="202"/>
      <c r="B728" s="203"/>
      <c r="C728" s="204"/>
      <c r="D728" s="205"/>
      <c r="E728" s="205"/>
      <c r="F728" s="206"/>
      <c r="G728" s="206"/>
      <c r="H728" s="202"/>
      <c r="I728" s="207"/>
      <c r="J728" s="207"/>
    </row>
    <row r="729" spans="1:10" s="217" customFormat="1" ht="11.25" x14ac:dyDescent="0.2">
      <c r="A729" s="202"/>
      <c r="B729" s="203"/>
      <c r="C729" s="204"/>
      <c r="D729" s="205"/>
      <c r="E729" s="205"/>
      <c r="F729" s="206"/>
      <c r="G729" s="206"/>
      <c r="H729" s="202"/>
      <c r="I729" s="207"/>
      <c r="J729" s="207"/>
    </row>
    <row r="730" spans="1:10" s="217" customFormat="1" ht="11.25" x14ac:dyDescent="0.2">
      <c r="A730" s="202"/>
      <c r="B730" s="203"/>
      <c r="C730" s="204"/>
      <c r="D730" s="205"/>
      <c r="E730" s="205"/>
      <c r="F730" s="206"/>
      <c r="G730" s="206"/>
      <c r="H730" s="202"/>
      <c r="I730" s="207"/>
      <c r="J730" s="207"/>
    </row>
    <row r="731" spans="1:10" s="217" customFormat="1" ht="11.25" x14ac:dyDescent="0.2">
      <c r="A731" s="202"/>
      <c r="B731" s="203"/>
      <c r="C731" s="204"/>
      <c r="D731" s="205"/>
      <c r="E731" s="205"/>
      <c r="F731" s="206"/>
      <c r="G731" s="206"/>
      <c r="H731" s="202"/>
      <c r="I731" s="207"/>
      <c r="J731" s="207"/>
    </row>
    <row r="732" spans="1:10" s="217" customFormat="1" ht="11.25" x14ac:dyDescent="0.2">
      <c r="A732" s="202"/>
      <c r="B732" s="203"/>
      <c r="C732" s="204"/>
      <c r="D732" s="205"/>
      <c r="E732" s="205"/>
      <c r="F732" s="206"/>
      <c r="G732" s="206"/>
      <c r="H732" s="202"/>
      <c r="I732" s="207"/>
      <c r="J732" s="207"/>
    </row>
    <row r="733" spans="1:10" s="217" customFormat="1" ht="11.25" x14ac:dyDescent="0.2">
      <c r="A733" s="202"/>
      <c r="B733" s="203"/>
      <c r="C733" s="204"/>
      <c r="D733" s="205"/>
      <c r="E733" s="205"/>
      <c r="F733" s="206"/>
      <c r="G733" s="206"/>
      <c r="H733" s="202"/>
      <c r="I733" s="207"/>
      <c r="J733" s="207"/>
    </row>
    <row r="734" spans="1:10" s="217" customFormat="1" ht="11.25" x14ac:dyDescent="0.2">
      <c r="A734" s="202"/>
      <c r="B734" s="203"/>
      <c r="C734" s="204"/>
      <c r="D734" s="205"/>
      <c r="E734" s="205"/>
      <c r="F734" s="206"/>
      <c r="G734" s="206"/>
      <c r="H734" s="202"/>
      <c r="I734" s="207"/>
      <c r="J734" s="207"/>
    </row>
    <row r="735" spans="1:10" s="217" customFormat="1" ht="11.25" x14ac:dyDescent="0.2">
      <c r="A735" s="202"/>
      <c r="B735" s="203"/>
      <c r="C735" s="204"/>
      <c r="D735" s="205"/>
      <c r="E735" s="205"/>
      <c r="F735" s="206"/>
      <c r="G735" s="206"/>
      <c r="H735" s="202"/>
      <c r="I735" s="207"/>
      <c r="J735" s="207"/>
    </row>
    <row r="736" spans="1:10" s="217" customFormat="1" ht="11.25" x14ac:dyDescent="0.2">
      <c r="A736" s="202"/>
      <c r="B736" s="203"/>
      <c r="C736" s="204"/>
      <c r="D736" s="205"/>
      <c r="E736" s="205"/>
      <c r="F736" s="206"/>
      <c r="G736" s="206"/>
      <c r="H736" s="202"/>
      <c r="I736" s="207"/>
      <c r="J736" s="207"/>
    </row>
    <row r="737" spans="1:10" s="217" customFormat="1" ht="11.25" x14ac:dyDescent="0.2">
      <c r="A737" s="202"/>
      <c r="B737" s="203"/>
      <c r="C737" s="204"/>
      <c r="D737" s="205"/>
      <c r="E737" s="205"/>
      <c r="F737" s="206"/>
      <c r="G737" s="206"/>
      <c r="H737" s="202"/>
      <c r="I737" s="207"/>
      <c r="J737" s="207"/>
    </row>
    <row r="738" spans="1:10" s="217" customFormat="1" ht="11.25" x14ac:dyDescent="0.2">
      <c r="A738" s="202"/>
      <c r="B738" s="203"/>
      <c r="C738" s="204"/>
      <c r="D738" s="205"/>
      <c r="E738" s="205"/>
      <c r="F738" s="206"/>
      <c r="G738" s="206"/>
      <c r="H738" s="202"/>
      <c r="I738" s="207"/>
      <c r="J738" s="207"/>
    </row>
    <row r="739" spans="1:10" s="217" customFormat="1" ht="11.25" x14ac:dyDescent="0.2">
      <c r="A739" s="202"/>
      <c r="B739" s="203"/>
      <c r="C739" s="204"/>
      <c r="D739" s="205"/>
      <c r="E739" s="205"/>
      <c r="F739" s="206"/>
      <c r="G739" s="206"/>
      <c r="H739" s="202"/>
      <c r="I739" s="207"/>
      <c r="J739" s="207"/>
    </row>
    <row r="740" spans="1:10" s="217" customFormat="1" ht="11.25" x14ac:dyDescent="0.2">
      <c r="A740" s="202"/>
      <c r="B740" s="203"/>
      <c r="C740" s="204"/>
      <c r="D740" s="205"/>
      <c r="E740" s="205"/>
      <c r="F740" s="206"/>
      <c r="G740" s="206"/>
      <c r="H740" s="202"/>
      <c r="I740" s="207"/>
      <c r="J740" s="207"/>
    </row>
    <row r="741" spans="1:10" s="217" customFormat="1" ht="11.25" x14ac:dyDescent="0.2">
      <c r="A741" s="202"/>
      <c r="B741" s="203"/>
      <c r="C741" s="204"/>
      <c r="D741" s="205"/>
      <c r="E741" s="205"/>
      <c r="F741" s="206"/>
      <c r="G741" s="206"/>
      <c r="H741" s="202"/>
      <c r="I741" s="207"/>
      <c r="J741" s="207"/>
    </row>
    <row r="742" spans="1:10" s="217" customFormat="1" ht="11.25" x14ac:dyDescent="0.2">
      <c r="A742" s="202"/>
      <c r="B742" s="203"/>
      <c r="C742" s="204"/>
      <c r="D742" s="205"/>
      <c r="E742" s="205"/>
      <c r="F742" s="206"/>
      <c r="G742" s="206"/>
      <c r="H742" s="202"/>
      <c r="I742" s="207"/>
      <c r="J742" s="207"/>
    </row>
    <row r="743" spans="1:10" s="217" customFormat="1" ht="11.25" x14ac:dyDescent="0.2">
      <c r="A743" s="202"/>
      <c r="B743" s="203"/>
      <c r="C743" s="204"/>
      <c r="D743" s="205"/>
      <c r="E743" s="205"/>
      <c r="F743" s="206"/>
      <c r="G743" s="206"/>
      <c r="H743" s="202"/>
      <c r="I743" s="207"/>
      <c r="J743" s="207"/>
    </row>
    <row r="744" spans="1:10" s="217" customFormat="1" ht="11.25" x14ac:dyDescent="0.2">
      <c r="A744" s="202"/>
      <c r="B744" s="203"/>
      <c r="C744" s="204"/>
      <c r="D744" s="205"/>
      <c r="E744" s="205"/>
      <c r="F744" s="206"/>
      <c r="G744" s="206"/>
      <c r="H744" s="202"/>
      <c r="I744" s="207"/>
      <c r="J744" s="207"/>
    </row>
    <row r="745" spans="1:10" s="217" customFormat="1" ht="11.25" x14ac:dyDescent="0.2">
      <c r="A745" s="202"/>
      <c r="B745" s="203"/>
      <c r="C745" s="204"/>
      <c r="D745" s="205"/>
      <c r="E745" s="205"/>
      <c r="F745" s="206"/>
      <c r="G745" s="206"/>
      <c r="H745" s="202"/>
      <c r="I745" s="207"/>
      <c r="J745" s="207"/>
    </row>
    <row r="746" spans="1:10" s="217" customFormat="1" ht="11.25" x14ac:dyDescent="0.2">
      <c r="A746" s="202"/>
      <c r="B746" s="203"/>
      <c r="C746" s="204"/>
      <c r="D746" s="205"/>
      <c r="E746" s="205"/>
      <c r="F746" s="206"/>
      <c r="G746" s="206"/>
      <c r="H746" s="202"/>
      <c r="I746" s="207"/>
      <c r="J746" s="207"/>
    </row>
    <row r="747" spans="1:10" s="217" customFormat="1" ht="11.25" x14ac:dyDescent="0.2">
      <c r="A747" s="202"/>
      <c r="B747" s="203"/>
      <c r="C747" s="204"/>
      <c r="D747" s="205"/>
      <c r="E747" s="205"/>
      <c r="F747" s="206"/>
      <c r="G747" s="206"/>
      <c r="H747" s="202"/>
      <c r="I747" s="207"/>
      <c r="J747" s="207"/>
    </row>
    <row r="748" spans="1:10" s="217" customFormat="1" ht="11.25" x14ac:dyDescent="0.2">
      <c r="A748" s="202"/>
      <c r="B748" s="203"/>
      <c r="C748" s="204"/>
      <c r="D748" s="205"/>
      <c r="E748" s="205"/>
      <c r="F748" s="206"/>
      <c r="G748" s="206"/>
      <c r="H748" s="202"/>
      <c r="I748" s="207"/>
      <c r="J748" s="207"/>
    </row>
    <row r="749" spans="1:10" s="217" customFormat="1" ht="11.25" x14ac:dyDescent="0.2">
      <c r="A749" s="202"/>
      <c r="B749" s="203"/>
      <c r="C749" s="204"/>
      <c r="D749" s="205"/>
      <c r="E749" s="205"/>
      <c r="F749" s="206"/>
      <c r="G749" s="206"/>
      <c r="H749" s="202"/>
      <c r="I749" s="207"/>
      <c r="J749" s="207"/>
    </row>
    <row r="750" spans="1:10" s="217" customFormat="1" ht="11.25" x14ac:dyDescent="0.2">
      <c r="A750" s="202"/>
      <c r="B750" s="203"/>
      <c r="C750" s="204"/>
      <c r="D750" s="205"/>
      <c r="E750" s="205"/>
      <c r="F750" s="206"/>
      <c r="G750" s="206"/>
      <c r="H750" s="202"/>
      <c r="I750" s="207"/>
      <c r="J750" s="207"/>
    </row>
    <row r="751" spans="1:10" s="217" customFormat="1" ht="11.25" x14ac:dyDescent="0.2">
      <c r="A751" s="202"/>
      <c r="B751" s="203"/>
      <c r="C751" s="204"/>
      <c r="D751" s="205"/>
      <c r="E751" s="205"/>
      <c r="F751" s="206"/>
      <c r="G751" s="206"/>
      <c r="H751" s="202"/>
      <c r="I751" s="207"/>
      <c r="J751" s="207"/>
    </row>
    <row r="752" spans="1:10" s="217" customFormat="1" ht="11.25" x14ac:dyDescent="0.2">
      <c r="A752" s="202"/>
      <c r="B752" s="203"/>
      <c r="C752" s="204"/>
      <c r="D752" s="205"/>
      <c r="E752" s="205"/>
      <c r="F752" s="206"/>
      <c r="G752" s="206"/>
      <c r="H752" s="202"/>
      <c r="I752" s="207"/>
      <c r="J752" s="207"/>
    </row>
    <row r="753" spans="1:10" s="217" customFormat="1" ht="11.25" x14ac:dyDescent="0.2">
      <c r="A753" s="202"/>
      <c r="B753" s="203"/>
      <c r="C753" s="204"/>
      <c r="D753" s="205"/>
      <c r="E753" s="205"/>
      <c r="F753" s="206"/>
      <c r="G753" s="206"/>
      <c r="H753" s="202"/>
      <c r="I753" s="207"/>
      <c r="J753" s="207"/>
    </row>
    <row r="754" spans="1:10" s="217" customFormat="1" ht="11.25" x14ac:dyDescent="0.2">
      <c r="A754" s="202"/>
      <c r="B754" s="203"/>
      <c r="C754" s="204"/>
      <c r="D754" s="205"/>
      <c r="E754" s="205"/>
      <c r="F754" s="206"/>
      <c r="G754" s="206"/>
      <c r="H754" s="202"/>
      <c r="I754" s="207"/>
      <c r="J754" s="207"/>
    </row>
    <row r="755" spans="1:10" s="217" customFormat="1" ht="11.25" x14ac:dyDescent="0.2">
      <c r="A755" s="202"/>
      <c r="B755" s="203"/>
      <c r="C755" s="204"/>
      <c r="D755" s="205"/>
      <c r="E755" s="205"/>
      <c r="F755" s="206"/>
      <c r="G755" s="206"/>
      <c r="H755" s="202"/>
      <c r="I755" s="207"/>
      <c r="J755" s="207"/>
    </row>
    <row r="756" spans="1:10" s="217" customFormat="1" ht="11.25" x14ac:dyDescent="0.2">
      <c r="A756" s="202"/>
      <c r="B756" s="203"/>
      <c r="C756" s="204"/>
      <c r="D756" s="205"/>
      <c r="E756" s="205"/>
      <c r="F756" s="206"/>
      <c r="G756" s="206"/>
      <c r="H756" s="202"/>
      <c r="I756" s="207"/>
      <c r="J756" s="207"/>
    </row>
    <row r="757" spans="1:10" s="217" customFormat="1" ht="11.25" x14ac:dyDescent="0.2">
      <c r="A757" s="202"/>
      <c r="B757" s="203"/>
      <c r="C757" s="204"/>
      <c r="D757" s="205"/>
      <c r="E757" s="205"/>
      <c r="F757" s="206"/>
      <c r="G757" s="206"/>
      <c r="H757" s="202"/>
      <c r="I757" s="207"/>
      <c r="J757" s="207"/>
    </row>
    <row r="758" spans="1:10" s="217" customFormat="1" ht="11.25" x14ac:dyDescent="0.2">
      <c r="A758" s="202"/>
      <c r="B758" s="203"/>
      <c r="C758" s="204"/>
      <c r="D758" s="205"/>
      <c r="E758" s="205"/>
      <c r="F758" s="206"/>
      <c r="G758" s="206"/>
      <c r="H758" s="202"/>
      <c r="I758" s="207"/>
      <c r="J758" s="207"/>
    </row>
    <row r="759" spans="1:10" s="217" customFormat="1" ht="11.25" x14ac:dyDescent="0.2">
      <c r="A759" s="202"/>
      <c r="B759" s="203"/>
      <c r="C759" s="204"/>
      <c r="D759" s="205"/>
      <c r="E759" s="205"/>
      <c r="F759" s="206"/>
      <c r="G759" s="206"/>
      <c r="H759" s="202"/>
      <c r="I759" s="207"/>
      <c r="J759" s="207"/>
    </row>
    <row r="760" spans="1:10" s="217" customFormat="1" ht="11.25" x14ac:dyDescent="0.2">
      <c r="A760" s="202"/>
      <c r="B760" s="203"/>
      <c r="C760" s="204"/>
      <c r="D760" s="205"/>
      <c r="E760" s="205"/>
      <c r="F760" s="206"/>
      <c r="G760" s="206"/>
      <c r="H760" s="202"/>
      <c r="I760" s="207"/>
      <c r="J760" s="207"/>
    </row>
    <row r="761" spans="1:10" s="217" customFormat="1" ht="11.25" x14ac:dyDescent="0.2">
      <c r="A761" s="202"/>
      <c r="B761" s="203"/>
      <c r="C761" s="204"/>
      <c r="D761" s="205"/>
      <c r="E761" s="205"/>
      <c r="F761" s="206"/>
      <c r="G761" s="206"/>
      <c r="H761" s="202"/>
      <c r="I761" s="207"/>
      <c r="J761" s="207"/>
    </row>
    <row r="762" spans="1:10" s="217" customFormat="1" ht="11.25" x14ac:dyDescent="0.2">
      <c r="A762" s="202"/>
      <c r="B762" s="203"/>
      <c r="C762" s="204"/>
      <c r="D762" s="205"/>
      <c r="E762" s="205"/>
      <c r="F762" s="206"/>
      <c r="G762" s="206"/>
      <c r="H762" s="202"/>
      <c r="I762" s="207"/>
      <c r="J762" s="207"/>
    </row>
    <row r="763" spans="1:10" s="217" customFormat="1" ht="11.25" x14ac:dyDescent="0.2">
      <c r="A763" s="202"/>
      <c r="B763" s="203"/>
      <c r="C763" s="204"/>
      <c r="D763" s="205"/>
      <c r="E763" s="205"/>
      <c r="F763" s="206"/>
      <c r="G763" s="206"/>
      <c r="H763" s="202"/>
      <c r="I763" s="207"/>
      <c r="J763" s="207"/>
    </row>
    <row r="764" spans="1:10" s="217" customFormat="1" ht="11.25" x14ac:dyDescent="0.2">
      <c r="A764" s="202"/>
      <c r="B764" s="203"/>
      <c r="C764" s="204"/>
      <c r="D764" s="205"/>
      <c r="E764" s="205"/>
      <c r="F764" s="206"/>
      <c r="G764" s="206"/>
      <c r="H764" s="202"/>
      <c r="I764" s="207"/>
      <c r="J764" s="207"/>
    </row>
    <row r="765" spans="1:10" s="217" customFormat="1" ht="11.25" x14ac:dyDescent="0.2">
      <c r="A765" s="202"/>
      <c r="B765" s="203"/>
      <c r="C765" s="204"/>
      <c r="D765" s="205"/>
      <c r="E765" s="205"/>
      <c r="F765" s="206"/>
      <c r="G765" s="206"/>
      <c r="H765" s="202"/>
      <c r="I765" s="207"/>
      <c r="J765" s="207"/>
    </row>
    <row r="766" spans="1:10" s="217" customFormat="1" ht="11.25" x14ac:dyDescent="0.2">
      <c r="A766" s="202"/>
      <c r="B766" s="203"/>
      <c r="C766" s="204"/>
      <c r="D766" s="205"/>
      <c r="E766" s="205"/>
      <c r="F766" s="206"/>
      <c r="G766" s="206"/>
      <c r="H766" s="202"/>
      <c r="I766" s="207"/>
      <c r="J766" s="207"/>
    </row>
    <row r="767" spans="1:10" s="217" customFormat="1" ht="11.25" x14ac:dyDescent="0.2">
      <c r="A767" s="202"/>
      <c r="B767" s="203"/>
      <c r="C767" s="204"/>
      <c r="D767" s="205"/>
      <c r="E767" s="205"/>
      <c r="F767" s="206"/>
      <c r="G767" s="206"/>
      <c r="H767" s="202"/>
      <c r="I767" s="207"/>
      <c r="J767" s="207"/>
    </row>
    <row r="768" spans="1:10" s="217" customFormat="1" ht="11.25" x14ac:dyDescent="0.2">
      <c r="A768" s="202"/>
      <c r="B768" s="203"/>
      <c r="C768" s="204"/>
      <c r="D768" s="205"/>
      <c r="E768" s="205"/>
      <c r="F768" s="206"/>
      <c r="G768" s="206"/>
      <c r="H768" s="202"/>
      <c r="I768" s="207"/>
      <c r="J768" s="207"/>
    </row>
    <row r="769" spans="1:10" s="217" customFormat="1" ht="11.25" x14ac:dyDescent="0.2">
      <c r="A769" s="202"/>
      <c r="B769" s="203"/>
      <c r="C769" s="204"/>
      <c r="D769" s="205"/>
      <c r="E769" s="205"/>
      <c r="F769" s="206"/>
      <c r="G769" s="206"/>
      <c r="H769" s="202"/>
      <c r="I769" s="207"/>
      <c r="J769" s="207"/>
    </row>
    <row r="770" spans="1:10" s="217" customFormat="1" ht="11.25" x14ac:dyDescent="0.2">
      <c r="A770" s="202"/>
      <c r="B770" s="203"/>
      <c r="C770" s="204"/>
      <c r="D770" s="205"/>
      <c r="E770" s="205"/>
      <c r="F770" s="206"/>
      <c r="G770" s="206"/>
      <c r="H770" s="202"/>
      <c r="I770" s="207"/>
      <c r="J770" s="207"/>
    </row>
    <row r="771" spans="1:10" s="217" customFormat="1" ht="11.25" x14ac:dyDescent="0.2">
      <c r="A771" s="202"/>
      <c r="B771" s="203"/>
      <c r="C771" s="204"/>
      <c r="D771" s="205"/>
      <c r="E771" s="205"/>
      <c r="F771" s="206"/>
      <c r="G771" s="206"/>
      <c r="H771" s="202"/>
      <c r="I771" s="207"/>
      <c r="J771" s="207"/>
    </row>
    <row r="772" spans="1:10" s="217" customFormat="1" ht="11.25" x14ac:dyDescent="0.2">
      <c r="A772" s="202"/>
      <c r="B772" s="203"/>
      <c r="C772" s="204"/>
      <c r="D772" s="205"/>
      <c r="E772" s="205"/>
      <c r="F772" s="206"/>
      <c r="G772" s="206"/>
      <c r="H772" s="202"/>
      <c r="I772" s="207"/>
      <c r="J772" s="207"/>
    </row>
    <row r="773" spans="1:10" s="217" customFormat="1" ht="11.25" x14ac:dyDescent="0.2">
      <c r="A773" s="202"/>
      <c r="B773" s="203"/>
      <c r="C773" s="204"/>
      <c r="D773" s="205"/>
      <c r="E773" s="205"/>
      <c r="F773" s="206"/>
      <c r="G773" s="206"/>
      <c r="H773" s="202"/>
      <c r="I773" s="207"/>
      <c r="J773" s="207"/>
    </row>
    <row r="774" spans="1:10" s="217" customFormat="1" ht="11.25" x14ac:dyDescent="0.2">
      <c r="A774" s="202"/>
      <c r="B774" s="203"/>
      <c r="C774" s="204"/>
      <c r="D774" s="205"/>
      <c r="E774" s="205"/>
      <c r="F774" s="206"/>
      <c r="G774" s="206"/>
      <c r="H774" s="202"/>
      <c r="I774" s="207"/>
      <c r="J774" s="207"/>
    </row>
    <row r="775" spans="1:10" s="217" customFormat="1" ht="11.25" x14ac:dyDescent="0.2">
      <c r="A775" s="202"/>
      <c r="B775" s="203"/>
      <c r="C775" s="204"/>
      <c r="D775" s="205"/>
      <c r="E775" s="205"/>
      <c r="F775" s="206"/>
      <c r="G775" s="206"/>
      <c r="H775" s="202"/>
      <c r="I775" s="207"/>
      <c r="J775" s="207"/>
    </row>
    <row r="776" spans="1:10" s="217" customFormat="1" ht="11.25" x14ac:dyDescent="0.2">
      <c r="A776" s="202"/>
      <c r="B776" s="203"/>
      <c r="C776" s="204"/>
      <c r="D776" s="205"/>
      <c r="E776" s="205"/>
      <c r="F776" s="206"/>
      <c r="G776" s="206"/>
      <c r="H776" s="202"/>
      <c r="I776" s="207"/>
      <c r="J776" s="207"/>
    </row>
    <row r="777" spans="1:10" s="217" customFormat="1" ht="11.25" x14ac:dyDescent="0.2">
      <c r="A777" s="202"/>
      <c r="B777" s="203"/>
      <c r="C777" s="204"/>
      <c r="D777" s="205"/>
      <c r="E777" s="205"/>
      <c r="F777" s="206"/>
      <c r="G777" s="206"/>
      <c r="H777" s="202"/>
      <c r="I777" s="207"/>
      <c r="J777" s="207"/>
    </row>
    <row r="778" spans="1:10" s="217" customFormat="1" ht="11.25" x14ac:dyDescent="0.2">
      <c r="A778" s="202"/>
      <c r="B778" s="203"/>
      <c r="C778" s="204"/>
      <c r="D778" s="205"/>
      <c r="E778" s="205"/>
      <c r="F778" s="206"/>
      <c r="G778" s="206"/>
      <c r="H778" s="202"/>
      <c r="I778" s="207"/>
      <c r="J778" s="207"/>
    </row>
    <row r="779" spans="1:10" s="217" customFormat="1" ht="11.25" x14ac:dyDescent="0.2">
      <c r="A779" s="202"/>
      <c r="B779" s="203"/>
      <c r="C779" s="204"/>
      <c r="D779" s="205"/>
      <c r="E779" s="205"/>
      <c r="F779" s="206"/>
      <c r="G779" s="206"/>
      <c r="H779" s="202"/>
      <c r="I779" s="207"/>
      <c r="J779" s="207"/>
    </row>
    <row r="780" spans="1:10" s="217" customFormat="1" ht="11.25" x14ac:dyDescent="0.2">
      <c r="A780" s="202"/>
      <c r="B780" s="203"/>
      <c r="C780" s="204"/>
      <c r="D780" s="205"/>
      <c r="E780" s="205"/>
      <c r="F780" s="206"/>
      <c r="G780" s="206"/>
      <c r="H780" s="202"/>
      <c r="I780" s="207"/>
      <c r="J780" s="207"/>
    </row>
    <row r="781" spans="1:10" s="217" customFormat="1" ht="11.25" x14ac:dyDescent="0.2">
      <c r="A781" s="202"/>
      <c r="B781" s="203"/>
      <c r="C781" s="204"/>
      <c r="D781" s="205"/>
      <c r="E781" s="205"/>
      <c r="F781" s="206"/>
      <c r="G781" s="206"/>
      <c r="H781" s="202"/>
      <c r="I781" s="207"/>
      <c r="J781" s="207"/>
    </row>
    <row r="782" spans="1:10" s="217" customFormat="1" ht="11.25" x14ac:dyDescent="0.2">
      <c r="A782" s="202"/>
      <c r="B782" s="203"/>
      <c r="C782" s="204"/>
      <c r="D782" s="205"/>
      <c r="E782" s="205"/>
      <c r="F782" s="206"/>
      <c r="G782" s="206"/>
      <c r="H782" s="202"/>
      <c r="I782" s="207"/>
      <c r="J782" s="207"/>
    </row>
    <row r="783" spans="1:10" s="217" customFormat="1" ht="11.25" x14ac:dyDescent="0.2">
      <c r="A783" s="202"/>
      <c r="B783" s="203"/>
      <c r="C783" s="204"/>
      <c r="D783" s="205"/>
      <c r="E783" s="205"/>
      <c r="F783" s="206"/>
      <c r="G783" s="206"/>
      <c r="H783" s="202"/>
      <c r="I783" s="207"/>
      <c r="J783" s="207"/>
    </row>
    <row r="784" spans="1:10" s="217" customFormat="1" ht="11.25" x14ac:dyDescent="0.2">
      <c r="A784" s="202"/>
      <c r="B784" s="203"/>
      <c r="C784" s="204"/>
      <c r="D784" s="205"/>
      <c r="E784" s="205"/>
      <c r="F784" s="206"/>
      <c r="G784" s="206"/>
      <c r="H784" s="202"/>
      <c r="I784" s="207"/>
      <c r="J784" s="207"/>
    </row>
    <row r="785" spans="1:10" s="217" customFormat="1" ht="11.25" x14ac:dyDescent="0.2">
      <c r="A785" s="202"/>
      <c r="B785" s="203"/>
      <c r="C785" s="204"/>
      <c r="D785" s="205"/>
      <c r="E785" s="205"/>
      <c r="F785" s="206"/>
      <c r="G785" s="206"/>
      <c r="H785" s="202"/>
      <c r="I785" s="207"/>
      <c r="J785" s="207"/>
    </row>
    <row r="786" spans="1:10" s="217" customFormat="1" ht="11.25" x14ac:dyDescent="0.2">
      <c r="A786" s="202"/>
      <c r="B786" s="203"/>
      <c r="C786" s="204"/>
      <c r="D786" s="205"/>
      <c r="E786" s="205"/>
      <c r="F786" s="206"/>
      <c r="G786" s="206"/>
      <c r="H786" s="202"/>
      <c r="I786" s="207"/>
      <c r="J786" s="207"/>
    </row>
    <row r="787" spans="1:10" s="217" customFormat="1" ht="11.25" x14ac:dyDescent="0.2">
      <c r="A787" s="202"/>
      <c r="B787" s="203"/>
      <c r="C787" s="204"/>
      <c r="D787" s="205"/>
      <c r="E787" s="205"/>
      <c r="F787" s="206"/>
      <c r="G787" s="206"/>
      <c r="H787" s="202"/>
      <c r="I787" s="207"/>
      <c r="J787" s="207"/>
    </row>
    <row r="788" spans="1:10" s="217" customFormat="1" ht="11.25" x14ac:dyDescent="0.2">
      <c r="A788" s="202"/>
      <c r="B788" s="203"/>
      <c r="C788" s="204"/>
      <c r="D788" s="205"/>
      <c r="E788" s="205"/>
      <c r="F788" s="206"/>
      <c r="G788" s="206"/>
      <c r="H788" s="202"/>
      <c r="I788" s="207"/>
      <c r="J788" s="207"/>
    </row>
    <row r="789" spans="1:10" s="217" customFormat="1" ht="11.25" x14ac:dyDescent="0.2">
      <c r="A789" s="202"/>
      <c r="B789" s="203"/>
      <c r="C789" s="204"/>
      <c r="D789" s="205"/>
      <c r="E789" s="205"/>
      <c r="F789" s="206"/>
      <c r="G789" s="206"/>
      <c r="H789" s="202"/>
      <c r="I789" s="207"/>
      <c r="J789" s="207"/>
    </row>
    <row r="790" spans="1:10" s="217" customFormat="1" ht="11.25" x14ac:dyDescent="0.2">
      <c r="A790" s="202"/>
      <c r="B790" s="203"/>
      <c r="C790" s="204"/>
      <c r="D790" s="205"/>
      <c r="E790" s="205"/>
      <c r="F790" s="206"/>
      <c r="G790" s="206"/>
      <c r="H790" s="202"/>
      <c r="I790" s="207"/>
      <c r="J790" s="207"/>
    </row>
    <row r="791" spans="1:10" s="217" customFormat="1" ht="11.25" x14ac:dyDescent="0.2">
      <c r="A791" s="202"/>
      <c r="B791" s="203"/>
      <c r="C791" s="204"/>
      <c r="D791" s="205"/>
      <c r="E791" s="205"/>
      <c r="F791" s="206"/>
      <c r="G791" s="206"/>
      <c r="H791" s="202"/>
      <c r="I791" s="207"/>
      <c r="J791" s="207"/>
    </row>
    <row r="792" spans="1:10" s="217" customFormat="1" ht="11.25" x14ac:dyDescent="0.2">
      <c r="A792" s="202"/>
      <c r="B792" s="203"/>
      <c r="C792" s="204"/>
      <c r="D792" s="205"/>
      <c r="E792" s="205"/>
      <c r="F792" s="206"/>
      <c r="G792" s="206"/>
      <c r="H792" s="202"/>
      <c r="I792" s="207"/>
      <c r="J792" s="207"/>
    </row>
    <row r="793" spans="1:10" s="217" customFormat="1" ht="11.25" x14ac:dyDescent="0.2">
      <c r="A793" s="202"/>
      <c r="B793" s="203"/>
      <c r="C793" s="204"/>
      <c r="D793" s="205"/>
      <c r="E793" s="205"/>
      <c r="F793" s="206"/>
      <c r="G793" s="206"/>
      <c r="H793" s="202"/>
      <c r="I793" s="207"/>
      <c r="J793" s="207"/>
    </row>
    <row r="794" spans="1:10" s="217" customFormat="1" ht="11.25" x14ac:dyDescent="0.2">
      <c r="A794" s="202"/>
      <c r="B794" s="203"/>
      <c r="C794" s="204"/>
      <c r="D794" s="205"/>
      <c r="E794" s="205"/>
      <c r="F794" s="206"/>
      <c r="G794" s="206"/>
      <c r="H794" s="202"/>
      <c r="I794" s="207"/>
      <c r="J794" s="207"/>
    </row>
    <row r="795" spans="1:10" s="217" customFormat="1" ht="11.25" x14ac:dyDescent="0.2">
      <c r="A795" s="202"/>
      <c r="B795" s="203"/>
      <c r="C795" s="204"/>
      <c r="D795" s="205"/>
      <c r="E795" s="205"/>
      <c r="F795" s="206"/>
      <c r="G795" s="206"/>
      <c r="H795" s="202"/>
      <c r="I795" s="207"/>
      <c r="J795" s="207"/>
    </row>
    <row r="796" spans="1:10" s="217" customFormat="1" ht="11.25" x14ac:dyDescent="0.2">
      <c r="A796" s="202"/>
      <c r="B796" s="203"/>
      <c r="C796" s="204"/>
      <c r="D796" s="205"/>
      <c r="E796" s="205"/>
      <c r="F796" s="206"/>
      <c r="G796" s="206"/>
      <c r="H796" s="202"/>
      <c r="I796" s="207"/>
      <c r="J796" s="207"/>
    </row>
    <row r="797" spans="1:10" s="217" customFormat="1" ht="11.25" x14ac:dyDescent="0.2">
      <c r="A797" s="202"/>
      <c r="B797" s="203"/>
      <c r="C797" s="204"/>
      <c r="D797" s="205"/>
      <c r="E797" s="205"/>
      <c r="F797" s="206"/>
      <c r="G797" s="206"/>
      <c r="H797" s="202"/>
      <c r="I797" s="207"/>
      <c r="J797" s="207"/>
    </row>
    <row r="798" spans="1:10" s="217" customFormat="1" ht="11.25" x14ac:dyDescent="0.2">
      <c r="A798" s="202"/>
      <c r="B798" s="203"/>
      <c r="C798" s="204"/>
      <c r="D798" s="205"/>
      <c r="E798" s="205"/>
      <c r="F798" s="206"/>
      <c r="G798" s="206"/>
      <c r="H798" s="202"/>
      <c r="I798" s="207"/>
      <c r="J798" s="207"/>
    </row>
    <row r="799" spans="1:10" s="217" customFormat="1" ht="11.25" x14ac:dyDescent="0.2">
      <c r="A799" s="202"/>
      <c r="B799" s="203"/>
      <c r="C799" s="204"/>
      <c r="D799" s="205"/>
      <c r="E799" s="205"/>
      <c r="F799" s="206"/>
      <c r="G799" s="206"/>
      <c r="H799" s="202"/>
      <c r="I799" s="207"/>
      <c r="J799" s="207"/>
    </row>
    <row r="800" spans="1:10" s="217" customFormat="1" ht="11.25" x14ac:dyDescent="0.2">
      <c r="A800" s="202"/>
      <c r="B800" s="203"/>
      <c r="C800" s="204"/>
      <c r="D800" s="205"/>
      <c r="E800" s="205"/>
      <c r="F800" s="206"/>
      <c r="G800" s="206"/>
      <c r="H800" s="202"/>
      <c r="I800" s="207"/>
      <c r="J800" s="207"/>
    </row>
    <row r="801" spans="1:10" s="217" customFormat="1" ht="11.25" x14ac:dyDescent="0.2">
      <c r="A801" s="202"/>
      <c r="B801" s="203"/>
      <c r="C801" s="204"/>
      <c r="D801" s="205"/>
      <c r="E801" s="205"/>
      <c r="F801" s="206"/>
      <c r="G801" s="206"/>
      <c r="H801" s="202"/>
      <c r="I801" s="207"/>
      <c r="J801" s="207"/>
    </row>
    <row r="802" spans="1:10" s="217" customFormat="1" ht="11.25" x14ac:dyDescent="0.2">
      <c r="A802" s="202"/>
      <c r="B802" s="203"/>
      <c r="C802" s="204"/>
      <c r="D802" s="205"/>
      <c r="E802" s="205"/>
      <c r="F802" s="206"/>
      <c r="G802" s="206"/>
      <c r="H802" s="202"/>
      <c r="I802" s="207"/>
      <c r="J802" s="207"/>
    </row>
    <row r="803" spans="1:10" s="217" customFormat="1" ht="11.25" x14ac:dyDescent="0.2">
      <c r="A803" s="202"/>
      <c r="B803" s="203"/>
      <c r="C803" s="204"/>
      <c r="D803" s="205"/>
      <c r="E803" s="205"/>
      <c r="F803" s="206"/>
      <c r="G803" s="206"/>
      <c r="H803" s="202"/>
      <c r="I803" s="207"/>
      <c r="J803" s="207"/>
    </row>
    <row r="804" spans="1:10" s="217" customFormat="1" ht="11.25" x14ac:dyDescent="0.2">
      <c r="A804" s="202"/>
      <c r="B804" s="203"/>
      <c r="C804" s="204"/>
      <c r="D804" s="205"/>
      <c r="E804" s="205"/>
      <c r="F804" s="206"/>
      <c r="G804" s="206"/>
      <c r="H804" s="202"/>
      <c r="I804" s="207"/>
      <c r="J804" s="207"/>
    </row>
    <row r="805" spans="1:10" s="217" customFormat="1" ht="11.25" x14ac:dyDescent="0.2">
      <c r="A805" s="202"/>
      <c r="B805" s="203"/>
      <c r="C805" s="204"/>
      <c r="D805" s="205"/>
      <c r="E805" s="205"/>
      <c r="F805" s="206"/>
      <c r="G805" s="206"/>
      <c r="H805" s="202"/>
      <c r="I805" s="207"/>
      <c r="J805" s="207"/>
    </row>
    <row r="806" spans="1:10" s="217" customFormat="1" ht="11.25" x14ac:dyDescent="0.2">
      <c r="A806" s="202"/>
      <c r="B806" s="203"/>
      <c r="C806" s="204"/>
      <c r="D806" s="205"/>
      <c r="E806" s="205"/>
      <c r="F806" s="206"/>
      <c r="G806" s="206"/>
      <c r="H806" s="202"/>
      <c r="I806" s="207"/>
      <c r="J806" s="207"/>
    </row>
    <row r="807" spans="1:10" s="217" customFormat="1" ht="11.25" x14ac:dyDescent="0.2">
      <c r="A807" s="202"/>
      <c r="B807" s="203"/>
      <c r="C807" s="204"/>
      <c r="D807" s="205"/>
      <c r="E807" s="205"/>
      <c r="F807" s="206"/>
      <c r="G807" s="206"/>
      <c r="H807" s="202"/>
      <c r="I807" s="207"/>
      <c r="J807" s="207"/>
    </row>
    <row r="808" spans="1:10" s="217" customFormat="1" ht="11.25" x14ac:dyDescent="0.2">
      <c r="A808" s="202"/>
      <c r="B808" s="203"/>
      <c r="C808" s="204"/>
      <c r="D808" s="205"/>
      <c r="E808" s="205"/>
      <c r="F808" s="206"/>
      <c r="G808" s="206"/>
      <c r="H808" s="202"/>
      <c r="I808" s="207"/>
      <c r="J808" s="207"/>
    </row>
    <row r="809" spans="1:10" s="217" customFormat="1" ht="11.25" x14ac:dyDescent="0.2">
      <c r="A809" s="202"/>
      <c r="B809" s="203"/>
      <c r="C809" s="204"/>
      <c r="D809" s="205"/>
      <c r="E809" s="205"/>
      <c r="F809" s="206"/>
      <c r="G809" s="206"/>
      <c r="H809" s="202"/>
      <c r="I809" s="207"/>
      <c r="J809" s="207"/>
    </row>
    <row r="810" spans="1:10" s="217" customFormat="1" ht="11.25" x14ac:dyDescent="0.2">
      <c r="A810" s="202"/>
      <c r="B810" s="203"/>
      <c r="C810" s="204"/>
      <c r="D810" s="205"/>
      <c r="E810" s="205"/>
      <c r="F810" s="206"/>
      <c r="G810" s="206"/>
      <c r="H810" s="202"/>
      <c r="I810" s="207"/>
      <c r="J810" s="207"/>
    </row>
    <row r="811" spans="1:10" s="217" customFormat="1" ht="11.25" x14ac:dyDescent="0.2">
      <c r="A811" s="202"/>
      <c r="B811" s="203"/>
      <c r="C811" s="204"/>
      <c r="D811" s="205"/>
      <c r="E811" s="205"/>
      <c r="F811" s="206"/>
      <c r="G811" s="206"/>
      <c r="H811" s="202"/>
      <c r="I811" s="207"/>
      <c r="J811" s="207"/>
    </row>
    <row r="812" spans="1:10" s="217" customFormat="1" ht="11.25" x14ac:dyDescent="0.2">
      <c r="A812" s="202"/>
      <c r="B812" s="203"/>
      <c r="C812" s="204"/>
      <c r="D812" s="205"/>
      <c r="E812" s="205"/>
      <c r="F812" s="206"/>
      <c r="G812" s="206"/>
      <c r="H812" s="202"/>
      <c r="I812" s="207"/>
      <c r="J812" s="207"/>
    </row>
    <row r="813" spans="1:10" s="217" customFormat="1" ht="11.25" x14ac:dyDescent="0.2">
      <c r="A813" s="202"/>
      <c r="B813" s="203"/>
      <c r="C813" s="204"/>
      <c r="D813" s="205"/>
      <c r="E813" s="205"/>
      <c r="F813" s="206"/>
      <c r="G813" s="206"/>
      <c r="H813" s="202"/>
      <c r="I813" s="207"/>
      <c r="J813" s="207"/>
    </row>
    <row r="814" spans="1:10" s="217" customFormat="1" ht="11.25" x14ac:dyDescent="0.2">
      <c r="A814" s="202"/>
      <c r="B814" s="203"/>
      <c r="C814" s="204"/>
      <c r="D814" s="205"/>
      <c r="E814" s="205"/>
      <c r="F814" s="206"/>
      <c r="G814" s="206"/>
      <c r="H814" s="202"/>
      <c r="I814" s="207"/>
      <c r="J814" s="207"/>
    </row>
    <row r="815" spans="1:10" s="217" customFormat="1" ht="11.25" x14ac:dyDescent="0.2">
      <c r="A815" s="202"/>
      <c r="B815" s="203"/>
      <c r="C815" s="204"/>
      <c r="D815" s="205"/>
      <c r="E815" s="205"/>
      <c r="F815" s="206"/>
      <c r="G815" s="206"/>
      <c r="H815" s="202"/>
      <c r="I815" s="207"/>
      <c r="J815" s="207"/>
    </row>
    <row r="816" spans="1:10" s="217" customFormat="1" ht="11.25" x14ac:dyDescent="0.2">
      <c r="A816" s="202"/>
      <c r="B816" s="203"/>
      <c r="C816" s="204"/>
      <c r="D816" s="205"/>
      <c r="E816" s="205"/>
      <c r="F816" s="206"/>
      <c r="G816" s="206"/>
      <c r="H816" s="202"/>
      <c r="I816" s="207"/>
      <c r="J816" s="207"/>
    </row>
    <row r="817" spans="1:10" s="217" customFormat="1" ht="11.25" x14ac:dyDescent="0.2">
      <c r="A817" s="202"/>
      <c r="B817" s="203"/>
      <c r="C817" s="204"/>
      <c r="D817" s="205"/>
      <c r="E817" s="205"/>
      <c r="F817" s="206"/>
      <c r="G817" s="206"/>
      <c r="H817" s="202"/>
      <c r="I817" s="207"/>
      <c r="J817" s="207"/>
    </row>
    <row r="818" spans="1:10" s="217" customFormat="1" ht="11.25" x14ac:dyDescent="0.2">
      <c r="A818" s="202"/>
      <c r="B818" s="203"/>
      <c r="C818" s="204"/>
      <c r="D818" s="205"/>
      <c r="E818" s="205"/>
      <c r="F818" s="206"/>
      <c r="G818" s="206"/>
      <c r="H818" s="202"/>
      <c r="I818" s="207"/>
      <c r="J818" s="207"/>
    </row>
    <row r="819" spans="1:10" s="217" customFormat="1" ht="11.25" x14ac:dyDescent="0.2">
      <c r="A819" s="202"/>
      <c r="B819" s="203"/>
      <c r="C819" s="204"/>
      <c r="D819" s="205"/>
      <c r="E819" s="205"/>
      <c r="F819" s="206"/>
      <c r="G819" s="206"/>
      <c r="H819" s="202"/>
      <c r="I819" s="207"/>
      <c r="J819" s="207"/>
    </row>
    <row r="820" spans="1:10" s="217" customFormat="1" ht="11.25" x14ac:dyDescent="0.2">
      <c r="A820" s="202"/>
      <c r="B820" s="203"/>
      <c r="C820" s="204"/>
      <c r="D820" s="205"/>
      <c r="E820" s="205"/>
      <c r="F820" s="206"/>
      <c r="G820" s="206"/>
      <c r="H820" s="202"/>
      <c r="I820" s="207"/>
      <c r="J820" s="207"/>
    </row>
    <row r="821" spans="1:10" s="217" customFormat="1" ht="11.25" x14ac:dyDescent="0.2">
      <c r="A821" s="202"/>
      <c r="B821" s="203"/>
      <c r="C821" s="204"/>
      <c r="D821" s="205"/>
      <c r="E821" s="205"/>
      <c r="F821" s="206"/>
      <c r="G821" s="206"/>
      <c r="H821" s="202"/>
      <c r="I821" s="207"/>
      <c r="J821" s="207"/>
    </row>
    <row r="822" spans="1:10" s="217" customFormat="1" ht="11.25" x14ac:dyDescent="0.2">
      <c r="A822" s="202"/>
      <c r="B822" s="203"/>
      <c r="C822" s="204"/>
      <c r="D822" s="205"/>
      <c r="E822" s="205"/>
      <c r="F822" s="206"/>
      <c r="G822" s="206"/>
      <c r="H822" s="202"/>
      <c r="I822" s="207"/>
      <c r="J822" s="207"/>
    </row>
    <row r="823" spans="1:10" s="217" customFormat="1" ht="11.25" x14ac:dyDescent="0.2">
      <c r="A823" s="202"/>
      <c r="B823" s="203"/>
      <c r="C823" s="204"/>
      <c r="D823" s="205"/>
      <c r="E823" s="205"/>
      <c r="F823" s="206"/>
      <c r="G823" s="206"/>
      <c r="H823" s="202"/>
      <c r="I823" s="207"/>
      <c r="J823" s="207"/>
    </row>
    <row r="824" spans="1:10" s="217" customFormat="1" ht="11.25" x14ac:dyDescent="0.2">
      <c r="A824" s="202"/>
      <c r="B824" s="203"/>
      <c r="C824" s="204"/>
      <c r="D824" s="205"/>
      <c r="E824" s="205"/>
      <c r="F824" s="206"/>
      <c r="G824" s="206"/>
      <c r="H824" s="202"/>
      <c r="I824" s="207"/>
      <c r="J824" s="207"/>
    </row>
    <row r="825" spans="1:10" s="217" customFormat="1" ht="11.25" x14ac:dyDescent="0.2">
      <c r="A825" s="202"/>
      <c r="B825" s="203"/>
      <c r="C825" s="204"/>
      <c r="D825" s="205"/>
      <c r="E825" s="205"/>
      <c r="F825" s="206"/>
      <c r="G825" s="206"/>
      <c r="H825" s="202"/>
      <c r="I825" s="207"/>
      <c r="J825" s="207"/>
    </row>
    <row r="826" spans="1:10" s="217" customFormat="1" ht="11.25" x14ac:dyDescent="0.2">
      <c r="A826" s="202"/>
      <c r="B826" s="203"/>
      <c r="C826" s="204"/>
      <c r="D826" s="205"/>
      <c r="E826" s="205"/>
      <c r="F826" s="206"/>
      <c r="G826" s="206"/>
      <c r="H826" s="202"/>
      <c r="I826" s="207"/>
      <c r="J826" s="207"/>
    </row>
    <row r="827" spans="1:10" s="217" customFormat="1" ht="11.25" x14ac:dyDescent="0.2">
      <c r="A827" s="202"/>
      <c r="B827" s="203"/>
      <c r="C827" s="204"/>
      <c r="D827" s="205"/>
      <c r="E827" s="205"/>
      <c r="F827" s="206"/>
      <c r="G827" s="206"/>
      <c r="H827" s="202"/>
      <c r="I827" s="207"/>
      <c r="J827" s="207"/>
    </row>
    <row r="828" spans="1:10" s="217" customFormat="1" ht="11.25" x14ac:dyDescent="0.2">
      <c r="A828" s="202"/>
      <c r="B828" s="203"/>
      <c r="C828" s="204"/>
      <c r="D828" s="205"/>
      <c r="E828" s="205"/>
      <c r="F828" s="206"/>
      <c r="G828" s="206"/>
      <c r="H828" s="202"/>
      <c r="I828" s="207"/>
      <c r="J828" s="207"/>
    </row>
    <row r="829" spans="1:10" s="217" customFormat="1" ht="11.25" x14ac:dyDescent="0.2">
      <c r="A829" s="202"/>
      <c r="B829" s="203"/>
      <c r="C829" s="204"/>
      <c r="D829" s="205"/>
      <c r="E829" s="205"/>
      <c r="F829" s="206"/>
      <c r="G829" s="206"/>
      <c r="H829" s="202"/>
      <c r="I829" s="207"/>
      <c r="J829" s="207"/>
    </row>
    <row r="830" spans="1:10" s="217" customFormat="1" ht="11.25" x14ac:dyDescent="0.2">
      <c r="A830" s="202"/>
      <c r="B830" s="203"/>
      <c r="C830" s="204"/>
      <c r="D830" s="205"/>
      <c r="E830" s="205"/>
      <c r="F830" s="206"/>
      <c r="G830" s="206"/>
      <c r="H830" s="202"/>
      <c r="I830" s="207"/>
      <c r="J830" s="207"/>
    </row>
    <row r="831" spans="1:10" s="217" customFormat="1" ht="11.25" x14ac:dyDescent="0.2">
      <c r="A831" s="202"/>
      <c r="B831" s="203"/>
      <c r="C831" s="204"/>
      <c r="D831" s="205"/>
      <c r="E831" s="205"/>
      <c r="F831" s="206"/>
      <c r="G831" s="206"/>
      <c r="H831" s="202"/>
      <c r="I831" s="207"/>
      <c r="J831" s="207"/>
    </row>
    <row r="832" spans="1:10" s="217" customFormat="1" ht="11.25" x14ac:dyDescent="0.2">
      <c r="A832" s="202"/>
      <c r="B832" s="203"/>
      <c r="C832" s="204"/>
      <c r="D832" s="205"/>
      <c r="E832" s="205"/>
      <c r="F832" s="206"/>
      <c r="G832" s="206"/>
      <c r="H832" s="202"/>
      <c r="I832" s="207"/>
      <c r="J832" s="207"/>
    </row>
    <row r="833" spans="1:10" s="217" customFormat="1" ht="11.25" x14ac:dyDescent="0.2">
      <c r="A833" s="202"/>
      <c r="B833" s="203"/>
      <c r="C833" s="204"/>
      <c r="D833" s="205"/>
      <c r="E833" s="205"/>
      <c r="F833" s="206"/>
      <c r="G833" s="206"/>
      <c r="H833" s="202"/>
      <c r="I833" s="207"/>
      <c r="J833" s="207"/>
    </row>
    <row r="834" spans="1:10" s="217" customFormat="1" ht="11.25" x14ac:dyDescent="0.2">
      <c r="A834" s="202"/>
      <c r="B834" s="203"/>
      <c r="C834" s="204"/>
      <c r="D834" s="205"/>
      <c r="E834" s="205"/>
      <c r="F834" s="206"/>
      <c r="G834" s="206"/>
      <c r="H834" s="202"/>
      <c r="I834" s="207"/>
      <c r="J834" s="207"/>
    </row>
    <row r="835" spans="1:10" s="217" customFormat="1" ht="11.25" x14ac:dyDescent="0.2">
      <c r="A835" s="202"/>
      <c r="B835" s="203"/>
      <c r="C835" s="204"/>
      <c r="D835" s="205"/>
      <c r="E835" s="205"/>
      <c r="F835" s="206"/>
      <c r="G835" s="206"/>
      <c r="H835" s="202"/>
      <c r="I835" s="207"/>
      <c r="J835" s="207"/>
    </row>
    <row r="836" spans="1:10" s="217" customFormat="1" ht="11.25" x14ac:dyDescent="0.2">
      <c r="A836" s="202"/>
      <c r="B836" s="203"/>
      <c r="C836" s="204"/>
      <c r="D836" s="205"/>
      <c r="E836" s="205"/>
      <c r="F836" s="206"/>
      <c r="G836" s="206"/>
      <c r="H836" s="202"/>
      <c r="I836" s="207"/>
      <c r="J836" s="207"/>
    </row>
    <row r="837" spans="1:10" s="217" customFormat="1" ht="11.25" x14ac:dyDescent="0.2">
      <c r="A837" s="202"/>
      <c r="B837" s="203"/>
      <c r="C837" s="204"/>
      <c r="D837" s="205"/>
      <c r="E837" s="205"/>
      <c r="F837" s="206"/>
      <c r="G837" s="206"/>
      <c r="H837" s="202"/>
      <c r="I837" s="207"/>
      <c r="J837" s="207"/>
    </row>
    <row r="838" spans="1:10" s="217" customFormat="1" ht="11.25" x14ac:dyDescent="0.2">
      <c r="A838" s="202"/>
      <c r="B838" s="203"/>
      <c r="C838" s="204"/>
      <c r="D838" s="205"/>
      <c r="E838" s="205"/>
      <c r="F838" s="206"/>
      <c r="G838" s="206"/>
      <c r="H838" s="202"/>
      <c r="I838" s="207"/>
      <c r="J838" s="207"/>
    </row>
    <row r="839" spans="1:10" s="217" customFormat="1" ht="11.25" x14ac:dyDescent="0.2">
      <c r="A839" s="202"/>
      <c r="B839" s="203"/>
      <c r="C839" s="204"/>
      <c r="D839" s="205"/>
      <c r="E839" s="205"/>
      <c r="F839" s="206"/>
      <c r="G839" s="206"/>
      <c r="H839" s="202"/>
      <c r="I839" s="207"/>
      <c r="J839" s="207"/>
    </row>
    <row r="840" spans="1:10" s="217" customFormat="1" ht="11.25" x14ac:dyDescent="0.2">
      <c r="A840" s="202"/>
      <c r="B840" s="203"/>
      <c r="C840" s="204"/>
      <c r="D840" s="205"/>
      <c r="E840" s="205"/>
      <c r="F840" s="206"/>
      <c r="G840" s="206"/>
      <c r="H840" s="202"/>
      <c r="I840" s="207"/>
      <c r="J840" s="207"/>
    </row>
    <row r="841" spans="1:10" s="217" customFormat="1" ht="11.25" x14ac:dyDescent="0.2">
      <c r="A841" s="202"/>
      <c r="B841" s="203"/>
      <c r="C841" s="204"/>
      <c r="D841" s="205"/>
      <c r="E841" s="205"/>
      <c r="F841" s="206"/>
      <c r="G841" s="206"/>
      <c r="H841" s="202"/>
      <c r="I841" s="207"/>
      <c r="J841" s="207"/>
    </row>
    <row r="842" spans="1:10" s="217" customFormat="1" ht="11.25" x14ac:dyDescent="0.2">
      <c r="A842" s="202"/>
      <c r="B842" s="203"/>
      <c r="C842" s="204"/>
      <c r="D842" s="205"/>
      <c r="E842" s="205"/>
      <c r="F842" s="206"/>
      <c r="G842" s="206"/>
      <c r="H842" s="202"/>
      <c r="I842" s="207"/>
      <c r="J842" s="207"/>
    </row>
    <row r="843" spans="1:10" s="217" customFormat="1" ht="11.25" x14ac:dyDescent="0.2">
      <c r="A843" s="202"/>
      <c r="B843" s="203"/>
      <c r="C843" s="204"/>
      <c r="D843" s="205"/>
      <c r="E843" s="205"/>
      <c r="F843" s="206"/>
      <c r="G843" s="206"/>
      <c r="H843" s="202"/>
      <c r="I843" s="207"/>
      <c r="J843" s="207"/>
    </row>
    <row r="844" spans="1:10" s="217" customFormat="1" ht="11.25" x14ac:dyDescent="0.2">
      <c r="A844" s="202"/>
      <c r="B844" s="203"/>
      <c r="C844" s="204"/>
      <c r="D844" s="205"/>
      <c r="E844" s="205"/>
      <c r="F844" s="206"/>
      <c r="G844" s="206"/>
      <c r="H844" s="202"/>
      <c r="I844" s="207"/>
      <c r="J844" s="207"/>
    </row>
    <row r="845" spans="1:10" s="217" customFormat="1" ht="11.25" x14ac:dyDescent="0.2">
      <c r="A845" s="202"/>
      <c r="B845" s="203"/>
      <c r="C845" s="204"/>
      <c r="D845" s="205"/>
      <c r="E845" s="205"/>
      <c r="F845" s="206"/>
      <c r="G845" s="206"/>
      <c r="H845" s="202"/>
      <c r="I845" s="207"/>
      <c r="J845" s="207"/>
    </row>
    <row r="846" spans="1:10" s="217" customFormat="1" ht="11.25" x14ac:dyDescent="0.2">
      <c r="A846" s="202"/>
      <c r="B846" s="203"/>
      <c r="C846" s="204"/>
      <c r="D846" s="205"/>
      <c r="E846" s="205"/>
      <c r="F846" s="206"/>
      <c r="G846" s="206"/>
      <c r="H846" s="202"/>
      <c r="I846" s="207"/>
      <c r="J846" s="207"/>
    </row>
    <row r="847" spans="1:10" s="217" customFormat="1" ht="11.25" x14ac:dyDescent="0.2">
      <c r="A847" s="202"/>
      <c r="B847" s="203"/>
      <c r="C847" s="204"/>
      <c r="D847" s="205"/>
      <c r="E847" s="205"/>
      <c r="F847" s="206"/>
      <c r="G847" s="206"/>
      <c r="H847" s="202"/>
      <c r="I847" s="207"/>
      <c r="J847" s="207"/>
    </row>
    <row r="848" spans="1:10" s="217" customFormat="1" ht="11.25" x14ac:dyDescent="0.2">
      <c r="A848" s="202"/>
      <c r="B848" s="203"/>
      <c r="C848" s="204"/>
      <c r="D848" s="205"/>
      <c r="E848" s="205"/>
      <c r="F848" s="206"/>
      <c r="G848" s="206"/>
      <c r="H848" s="202"/>
      <c r="I848" s="207"/>
      <c r="J848" s="207"/>
    </row>
    <row r="849" spans="1:10" s="217" customFormat="1" ht="11.25" x14ac:dyDescent="0.2">
      <c r="A849" s="202"/>
      <c r="B849" s="203"/>
      <c r="C849" s="204"/>
      <c r="D849" s="205"/>
      <c r="E849" s="205"/>
      <c r="F849" s="206"/>
      <c r="G849" s="206"/>
      <c r="H849" s="202"/>
      <c r="I849" s="207"/>
      <c r="J849" s="207"/>
    </row>
    <row r="850" spans="1:10" s="217" customFormat="1" ht="11.25" x14ac:dyDescent="0.2">
      <c r="A850" s="202"/>
      <c r="B850" s="203"/>
      <c r="C850" s="204"/>
      <c r="D850" s="205"/>
      <c r="E850" s="205"/>
      <c r="F850" s="206"/>
      <c r="G850" s="206"/>
      <c r="H850" s="202"/>
      <c r="I850" s="207"/>
      <c r="J850" s="207"/>
    </row>
    <row r="851" spans="1:10" s="217" customFormat="1" ht="11.25" x14ac:dyDescent="0.2">
      <c r="A851" s="202"/>
      <c r="B851" s="203"/>
      <c r="C851" s="204"/>
      <c r="D851" s="205"/>
      <c r="E851" s="205"/>
      <c r="F851" s="206"/>
      <c r="G851" s="206"/>
      <c r="H851" s="202"/>
      <c r="I851" s="207"/>
      <c r="J851" s="207"/>
    </row>
    <row r="852" spans="1:10" s="217" customFormat="1" ht="11.25" x14ac:dyDescent="0.2">
      <c r="A852" s="202"/>
      <c r="B852" s="203"/>
      <c r="C852" s="204"/>
      <c r="D852" s="205"/>
      <c r="E852" s="205"/>
      <c r="F852" s="206"/>
      <c r="G852" s="206"/>
      <c r="H852" s="202"/>
      <c r="I852" s="207"/>
      <c r="J852" s="207"/>
    </row>
    <row r="853" spans="1:10" s="217" customFormat="1" ht="11.25" x14ac:dyDescent="0.2">
      <c r="A853" s="202"/>
      <c r="B853" s="203"/>
      <c r="C853" s="204"/>
      <c r="D853" s="205"/>
      <c r="E853" s="205"/>
      <c r="F853" s="206"/>
      <c r="G853" s="206"/>
      <c r="H853" s="202"/>
      <c r="I853" s="207"/>
      <c r="J853" s="207"/>
    </row>
    <row r="854" spans="1:10" s="217" customFormat="1" ht="11.25" x14ac:dyDescent="0.2">
      <c r="A854" s="202"/>
      <c r="B854" s="203"/>
      <c r="C854" s="204"/>
      <c r="D854" s="205"/>
      <c r="E854" s="205"/>
      <c r="F854" s="206"/>
      <c r="G854" s="206"/>
      <c r="H854" s="202"/>
      <c r="I854" s="207"/>
      <c r="J854" s="207"/>
    </row>
    <row r="855" spans="1:10" s="217" customFormat="1" ht="11.25" x14ac:dyDescent="0.2">
      <c r="A855" s="202"/>
      <c r="B855" s="203"/>
      <c r="C855" s="204"/>
      <c r="D855" s="205"/>
      <c r="E855" s="205"/>
      <c r="F855" s="206"/>
      <c r="G855" s="206"/>
      <c r="H855" s="202"/>
      <c r="I855" s="207"/>
      <c r="J855" s="207"/>
    </row>
    <row r="856" spans="1:10" s="217" customFormat="1" ht="11.25" x14ac:dyDescent="0.2">
      <c r="A856" s="202"/>
      <c r="B856" s="203"/>
      <c r="C856" s="204"/>
      <c r="D856" s="205"/>
      <c r="E856" s="205"/>
      <c r="F856" s="206"/>
      <c r="G856" s="206"/>
      <c r="H856" s="202"/>
      <c r="I856" s="207"/>
      <c r="J856" s="207"/>
    </row>
    <row r="857" spans="1:10" s="217" customFormat="1" ht="11.25" x14ac:dyDescent="0.2">
      <c r="A857" s="202"/>
      <c r="B857" s="203"/>
      <c r="C857" s="204"/>
      <c r="D857" s="205"/>
      <c r="E857" s="205"/>
      <c r="F857" s="206"/>
      <c r="G857" s="206"/>
      <c r="H857" s="202"/>
      <c r="I857" s="207"/>
      <c r="J857" s="207"/>
    </row>
    <row r="858" spans="1:10" s="217" customFormat="1" ht="11.25" x14ac:dyDescent="0.2">
      <c r="A858" s="202"/>
      <c r="B858" s="203"/>
      <c r="C858" s="204"/>
      <c r="D858" s="205"/>
      <c r="E858" s="205"/>
      <c r="F858" s="206"/>
      <c r="G858" s="206"/>
      <c r="H858" s="202"/>
      <c r="I858" s="207"/>
      <c r="J858" s="207"/>
    </row>
    <row r="859" spans="1:10" s="217" customFormat="1" ht="11.25" x14ac:dyDescent="0.2">
      <c r="A859" s="202"/>
      <c r="B859" s="203"/>
      <c r="C859" s="204"/>
      <c r="D859" s="205"/>
      <c r="E859" s="205"/>
      <c r="F859" s="206"/>
      <c r="G859" s="206"/>
      <c r="H859" s="202"/>
      <c r="I859" s="207"/>
      <c r="J859" s="207"/>
    </row>
    <row r="860" spans="1:10" s="217" customFormat="1" ht="11.25" x14ac:dyDescent="0.2">
      <c r="A860" s="202"/>
      <c r="B860" s="203"/>
      <c r="C860" s="204"/>
      <c r="D860" s="205"/>
      <c r="E860" s="205"/>
      <c r="F860" s="206"/>
      <c r="G860" s="206"/>
      <c r="H860" s="202"/>
      <c r="I860" s="207"/>
      <c r="J860" s="207"/>
    </row>
    <row r="861" spans="1:10" s="217" customFormat="1" ht="11.25" x14ac:dyDescent="0.2">
      <c r="A861" s="202"/>
      <c r="B861" s="203"/>
      <c r="C861" s="204"/>
      <c r="D861" s="205"/>
      <c r="E861" s="205"/>
      <c r="F861" s="206"/>
      <c r="G861" s="206"/>
      <c r="H861" s="202"/>
      <c r="I861" s="207"/>
      <c r="J861" s="207"/>
    </row>
    <row r="862" spans="1:10" s="217" customFormat="1" ht="11.25" x14ac:dyDescent="0.2">
      <c r="A862" s="202"/>
      <c r="B862" s="203"/>
      <c r="C862" s="204"/>
      <c r="D862" s="205"/>
      <c r="E862" s="205"/>
      <c r="F862" s="206"/>
      <c r="G862" s="206"/>
      <c r="H862" s="202"/>
      <c r="I862" s="207"/>
      <c r="J862" s="207"/>
    </row>
    <row r="863" spans="1:10" s="217" customFormat="1" ht="11.25" x14ac:dyDescent="0.2">
      <c r="A863" s="202"/>
      <c r="B863" s="203"/>
      <c r="C863" s="204"/>
      <c r="D863" s="205"/>
      <c r="E863" s="205"/>
      <c r="F863" s="206"/>
      <c r="G863" s="206"/>
      <c r="H863" s="202"/>
      <c r="I863" s="207"/>
      <c r="J863" s="207"/>
    </row>
    <row r="864" spans="1:10" s="217" customFormat="1" ht="11.25" x14ac:dyDescent="0.2">
      <c r="A864" s="202"/>
      <c r="B864" s="203"/>
      <c r="C864" s="204"/>
      <c r="D864" s="205"/>
      <c r="E864" s="205"/>
      <c r="F864" s="206"/>
      <c r="G864" s="206"/>
      <c r="H864" s="202"/>
      <c r="I864" s="207"/>
      <c r="J864" s="207"/>
    </row>
    <row r="865" spans="1:10" s="217" customFormat="1" ht="11.25" x14ac:dyDescent="0.2">
      <c r="A865" s="202"/>
      <c r="B865" s="203"/>
      <c r="C865" s="204"/>
      <c r="D865" s="205"/>
      <c r="E865" s="205"/>
      <c r="F865" s="206"/>
      <c r="G865" s="206"/>
      <c r="H865" s="202"/>
      <c r="I865" s="207"/>
      <c r="J865" s="207"/>
    </row>
    <row r="866" spans="1:10" s="217" customFormat="1" ht="11.25" x14ac:dyDescent="0.2">
      <c r="A866" s="202"/>
      <c r="B866" s="203"/>
      <c r="C866" s="204"/>
      <c r="D866" s="205"/>
      <c r="E866" s="205"/>
      <c r="F866" s="206"/>
      <c r="G866" s="206"/>
      <c r="H866" s="202"/>
      <c r="I866" s="207"/>
      <c r="J866" s="207"/>
    </row>
    <row r="867" spans="1:10" s="217" customFormat="1" ht="11.25" x14ac:dyDescent="0.2">
      <c r="A867" s="202"/>
      <c r="B867" s="203"/>
      <c r="C867" s="204"/>
      <c r="D867" s="205"/>
      <c r="E867" s="205"/>
      <c r="F867" s="206"/>
      <c r="G867" s="206"/>
      <c r="H867" s="202"/>
      <c r="I867" s="207"/>
      <c r="J867" s="207"/>
    </row>
    <row r="868" spans="1:10" s="217" customFormat="1" ht="11.25" x14ac:dyDescent="0.2">
      <c r="A868" s="202"/>
      <c r="B868" s="203"/>
      <c r="C868" s="204"/>
      <c r="D868" s="205"/>
      <c r="E868" s="205"/>
      <c r="F868" s="206"/>
      <c r="G868" s="206"/>
      <c r="H868" s="202"/>
      <c r="I868" s="207"/>
      <c r="J868" s="207"/>
    </row>
    <row r="869" spans="1:10" s="217" customFormat="1" ht="11.25" x14ac:dyDescent="0.2">
      <c r="A869" s="202"/>
      <c r="B869" s="203"/>
      <c r="C869" s="204"/>
      <c r="D869" s="205"/>
      <c r="E869" s="205"/>
      <c r="F869" s="206"/>
      <c r="G869" s="206"/>
      <c r="H869" s="202"/>
      <c r="I869" s="207"/>
      <c r="J869" s="207"/>
    </row>
    <row r="870" spans="1:10" s="217" customFormat="1" ht="11.25" x14ac:dyDescent="0.2">
      <c r="A870" s="202"/>
      <c r="B870" s="203"/>
      <c r="C870" s="204"/>
      <c r="D870" s="205"/>
      <c r="E870" s="205"/>
      <c r="F870" s="206"/>
      <c r="G870" s="206"/>
      <c r="H870" s="202"/>
      <c r="I870" s="207"/>
      <c r="J870" s="207"/>
    </row>
    <row r="871" spans="1:10" s="217" customFormat="1" ht="11.25" x14ac:dyDescent="0.2">
      <c r="A871" s="202"/>
      <c r="B871" s="203"/>
      <c r="C871" s="204"/>
      <c r="D871" s="205"/>
      <c r="E871" s="205"/>
      <c r="F871" s="206"/>
      <c r="G871" s="206"/>
      <c r="H871" s="202"/>
      <c r="I871" s="207"/>
      <c r="J871" s="207"/>
    </row>
    <row r="872" spans="1:10" s="217" customFormat="1" ht="11.25" x14ac:dyDescent="0.2">
      <c r="A872" s="202"/>
      <c r="B872" s="203"/>
      <c r="C872" s="204"/>
      <c r="D872" s="205"/>
      <c r="E872" s="205"/>
      <c r="F872" s="206"/>
      <c r="G872" s="206"/>
      <c r="H872" s="202"/>
      <c r="I872" s="207"/>
      <c r="J872" s="207"/>
    </row>
    <row r="873" spans="1:10" s="217" customFormat="1" ht="11.25" x14ac:dyDescent="0.2">
      <c r="A873" s="202"/>
      <c r="B873" s="203"/>
      <c r="C873" s="204"/>
      <c r="D873" s="205"/>
      <c r="E873" s="205"/>
      <c r="F873" s="206"/>
      <c r="G873" s="206"/>
      <c r="H873" s="202"/>
      <c r="I873" s="207"/>
      <c r="J873" s="207"/>
    </row>
    <row r="874" spans="1:10" s="217" customFormat="1" ht="11.25" x14ac:dyDescent="0.2">
      <c r="A874" s="202"/>
      <c r="B874" s="203"/>
      <c r="C874" s="204"/>
      <c r="D874" s="205"/>
      <c r="E874" s="205"/>
      <c r="F874" s="206"/>
      <c r="G874" s="206"/>
      <c r="H874" s="202"/>
      <c r="I874" s="207"/>
      <c r="J874" s="207"/>
    </row>
    <row r="875" spans="1:10" s="217" customFormat="1" ht="11.25" x14ac:dyDescent="0.2">
      <c r="A875" s="202"/>
      <c r="B875" s="203"/>
      <c r="C875" s="204"/>
      <c r="D875" s="205"/>
      <c r="E875" s="205"/>
      <c r="F875" s="206"/>
      <c r="G875" s="206"/>
      <c r="H875" s="202"/>
      <c r="I875" s="207"/>
      <c r="J875" s="207"/>
    </row>
    <row r="876" spans="1:10" s="217" customFormat="1" ht="11.25" x14ac:dyDescent="0.2">
      <c r="A876" s="202"/>
      <c r="B876" s="203"/>
      <c r="C876" s="204"/>
      <c r="D876" s="205"/>
      <c r="E876" s="205"/>
      <c r="F876" s="206"/>
      <c r="G876" s="206"/>
      <c r="H876" s="202"/>
      <c r="I876" s="207"/>
      <c r="J876" s="207"/>
    </row>
    <row r="877" spans="1:10" s="217" customFormat="1" ht="11.25" x14ac:dyDescent="0.2">
      <c r="A877" s="202"/>
      <c r="B877" s="203"/>
      <c r="C877" s="204"/>
      <c r="D877" s="205"/>
      <c r="E877" s="205"/>
      <c r="F877" s="206"/>
      <c r="G877" s="206"/>
      <c r="H877" s="202"/>
      <c r="I877" s="207"/>
      <c r="J877" s="207"/>
    </row>
    <row r="878" spans="1:10" s="217" customFormat="1" ht="11.25" x14ac:dyDescent="0.2">
      <c r="A878" s="202"/>
      <c r="B878" s="203"/>
      <c r="C878" s="204"/>
      <c r="D878" s="205"/>
      <c r="E878" s="205"/>
      <c r="F878" s="206"/>
      <c r="G878" s="206"/>
      <c r="H878" s="202"/>
      <c r="I878" s="207"/>
      <c r="J878" s="207"/>
    </row>
    <row r="879" spans="1:10" s="217" customFormat="1" ht="11.25" x14ac:dyDescent="0.2">
      <c r="A879" s="202"/>
      <c r="B879" s="203"/>
      <c r="C879" s="204"/>
      <c r="D879" s="205"/>
      <c r="E879" s="205"/>
      <c r="F879" s="206"/>
      <c r="G879" s="206"/>
      <c r="H879" s="202"/>
      <c r="I879" s="207"/>
      <c r="J879" s="207"/>
    </row>
    <row r="880" spans="1:10" s="217" customFormat="1" ht="11.25" x14ac:dyDescent="0.2">
      <c r="A880" s="202"/>
      <c r="B880" s="203"/>
      <c r="C880" s="204"/>
      <c r="D880" s="205"/>
      <c r="E880" s="205"/>
      <c r="F880" s="206"/>
      <c r="G880" s="206"/>
      <c r="H880" s="202"/>
      <c r="I880" s="207"/>
      <c r="J880" s="207"/>
    </row>
    <row r="881" spans="1:10" s="217" customFormat="1" ht="11.25" x14ac:dyDescent="0.2">
      <c r="A881" s="202"/>
      <c r="B881" s="203"/>
      <c r="C881" s="204"/>
      <c r="D881" s="205"/>
      <c r="E881" s="205"/>
      <c r="F881" s="206"/>
      <c r="G881" s="206"/>
      <c r="H881" s="202"/>
      <c r="I881" s="207"/>
      <c r="J881" s="207"/>
    </row>
    <row r="882" spans="1:10" s="217" customFormat="1" ht="11.25" x14ac:dyDescent="0.2">
      <c r="A882" s="202"/>
      <c r="B882" s="203"/>
      <c r="C882" s="204"/>
      <c r="D882" s="205"/>
      <c r="E882" s="205"/>
      <c r="F882" s="206"/>
      <c r="G882" s="206"/>
      <c r="H882" s="202"/>
      <c r="I882" s="207"/>
      <c r="J882" s="207"/>
    </row>
    <row r="883" spans="1:10" s="217" customFormat="1" ht="11.25" x14ac:dyDescent="0.2">
      <c r="A883" s="202"/>
      <c r="B883" s="203"/>
      <c r="C883" s="204"/>
      <c r="D883" s="205"/>
      <c r="E883" s="205"/>
      <c r="F883" s="206"/>
      <c r="G883" s="206"/>
      <c r="H883" s="202"/>
      <c r="I883" s="207"/>
      <c r="J883" s="207"/>
    </row>
    <row r="884" spans="1:10" s="217" customFormat="1" ht="11.25" x14ac:dyDescent="0.2">
      <c r="A884" s="202"/>
      <c r="B884" s="203"/>
      <c r="C884" s="204"/>
      <c r="D884" s="205"/>
      <c r="E884" s="205"/>
      <c r="F884" s="206"/>
      <c r="G884" s="206"/>
      <c r="H884" s="202"/>
      <c r="I884" s="207"/>
      <c r="J884" s="207"/>
    </row>
    <row r="885" spans="1:10" s="217" customFormat="1" ht="11.25" x14ac:dyDescent="0.2">
      <c r="A885" s="202"/>
      <c r="B885" s="203"/>
      <c r="C885" s="204"/>
      <c r="D885" s="205"/>
      <c r="E885" s="205"/>
      <c r="F885" s="206"/>
      <c r="G885" s="206"/>
      <c r="H885" s="202"/>
      <c r="I885" s="207"/>
      <c r="J885" s="207"/>
    </row>
    <row r="886" spans="1:10" s="217" customFormat="1" ht="11.25" x14ac:dyDescent="0.2">
      <c r="A886" s="202"/>
      <c r="B886" s="203"/>
      <c r="C886" s="204"/>
      <c r="D886" s="205"/>
      <c r="E886" s="205"/>
      <c r="F886" s="206"/>
      <c r="G886" s="206"/>
      <c r="H886" s="202"/>
      <c r="I886" s="207"/>
      <c r="J886" s="207"/>
    </row>
    <row r="887" spans="1:10" s="217" customFormat="1" ht="11.25" x14ac:dyDescent="0.2">
      <c r="A887" s="202"/>
      <c r="B887" s="203"/>
      <c r="C887" s="204"/>
      <c r="D887" s="205"/>
      <c r="E887" s="205"/>
      <c r="F887" s="206"/>
      <c r="G887" s="206"/>
      <c r="H887" s="202"/>
      <c r="I887" s="207"/>
      <c r="J887" s="207"/>
    </row>
    <row r="888" spans="1:10" s="217" customFormat="1" ht="11.25" x14ac:dyDescent="0.2">
      <c r="A888" s="202"/>
      <c r="B888" s="203"/>
      <c r="C888" s="204"/>
      <c r="D888" s="205"/>
      <c r="E888" s="205"/>
      <c r="F888" s="206"/>
      <c r="G888" s="206"/>
      <c r="H888" s="202"/>
      <c r="I888" s="207"/>
      <c r="J888" s="207"/>
    </row>
    <row r="889" spans="1:10" s="217" customFormat="1" ht="11.25" x14ac:dyDescent="0.2">
      <c r="A889" s="202"/>
      <c r="B889" s="203"/>
      <c r="C889" s="204"/>
      <c r="D889" s="205"/>
      <c r="E889" s="205"/>
      <c r="F889" s="206"/>
      <c r="G889" s="206"/>
      <c r="H889" s="202"/>
      <c r="I889" s="207"/>
      <c r="J889" s="207"/>
    </row>
    <row r="890" spans="1:10" s="217" customFormat="1" ht="11.25" x14ac:dyDescent="0.2">
      <c r="A890" s="202"/>
      <c r="B890" s="203"/>
      <c r="C890" s="204"/>
      <c r="D890" s="205"/>
      <c r="E890" s="205"/>
      <c r="F890" s="206"/>
      <c r="G890" s="206"/>
      <c r="H890" s="202"/>
      <c r="I890" s="207"/>
      <c r="J890" s="207"/>
    </row>
    <row r="891" spans="1:10" s="217" customFormat="1" ht="11.25" x14ac:dyDescent="0.2">
      <c r="A891" s="202"/>
      <c r="B891" s="203"/>
      <c r="C891" s="204"/>
      <c r="D891" s="205"/>
      <c r="E891" s="205"/>
      <c r="F891" s="206"/>
      <c r="G891" s="206"/>
      <c r="H891" s="202"/>
      <c r="I891" s="207"/>
      <c r="J891" s="207"/>
    </row>
    <row r="892" spans="1:10" s="217" customFormat="1" ht="11.25" x14ac:dyDescent="0.2">
      <c r="A892" s="202"/>
      <c r="B892" s="203"/>
      <c r="C892" s="204"/>
      <c r="D892" s="205"/>
      <c r="E892" s="205"/>
      <c r="F892" s="206"/>
      <c r="G892" s="206"/>
      <c r="H892" s="202"/>
      <c r="I892" s="207"/>
      <c r="J892" s="207"/>
    </row>
    <row r="893" spans="1:10" s="217" customFormat="1" ht="11.25" x14ac:dyDescent="0.2">
      <c r="A893" s="202"/>
      <c r="B893" s="203"/>
      <c r="C893" s="204"/>
      <c r="D893" s="205"/>
      <c r="E893" s="205"/>
      <c r="F893" s="206"/>
      <c r="G893" s="206"/>
      <c r="H893" s="202"/>
      <c r="I893" s="207"/>
      <c r="J893" s="207"/>
    </row>
    <row r="894" spans="1:10" s="217" customFormat="1" ht="11.25" x14ac:dyDescent="0.2">
      <c r="A894" s="202"/>
      <c r="B894" s="203"/>
      <c r="C894" s="204"/>
      <c r="D894" s="205"/>
      <c r="E894" s="205"/>
      <c r="F894" s="206"/>
      <c r="G894" s="206"/>
      <c r="H894" s="202"/>
      <c r="I894" s="207"/>
      <c r="J894" s="207"/>
    </row>
    <row r="895" spans="1:10" s="217" customFormat="1" ht="11.25" x14ac:dyDescent="0.2">
      <c r="A895" s="202"/>
      <c r="B895" s="203"/>
      <c r="C895" s="204"/>
      <c r="D895" s="205"/>
      <c r="E895" s="205"/>
      <c r="F895" s="206"/>
      <c r="G895" s="206"/>
      <c r="H895" s="202"/>
      <c r="I895" s="207"/>
      <c r="J895" s="207"/>
    </row>
    <row r="896" spans="1:10" s="217" customFormat="1" ht="11.25" x14ac:dyDescent="0.2">
      <c r="A896" s="202"/>
      <c r="B896" s="203"/>
      <c r="C896" s="204"/>
      <c r="D896" s="205"/>
      <c r="E896" s="205"/>
      <c r="F896" s="206"/>
      <c r="G896" s="206"/>
      <c r="H896" s="202"/>
      <c r="I896" s="207"/>
      <c r="J896" s="207"/>
    </row>
    <row r="897" spans="1:10" s="217" customFormat="1" ht="12.75" x14ac:dyDescent="0.2">
      <c r="A897" s="202"/>
      <c r="B897" s="203"/>
      <c r="C897" s="204"/>
      <c r="D897" s="205"/>
      <c r="E897" s="205"/>
      <c r="F897" s="206"/>
      <c r="G897" s="206"/>
      <c r="H897" s="1"/>
      <c r="I897" s="207"/>
      <c r="J897" s="207"/>
    </row>
  </sheetData>
  <mergeCells count="30">
    <mergeCell ref="A46:J46"/>
    <mergeCell ref="A60:J60"/>
    <mergeCell ref="I10:I12"/>
    <mergeCell ref="J10:J12"/>
    <mergeCell ref="A13:J13"/>
    <mergeCell ref="A14:J14"/>
    <mergeCell ref="A21:J21"/>
    <mergeCell ref="A39:J39"/>
    <mergeCell ref="A10:A12"/>
    <mergeCell ref="B10:B12"/>
    <mergeCell ref="C10:C12"/>
    <mergeCell ref="D10:D12"/>
    <mergeCell ref="E10:E12"/>
    <mergeCell ref="F10:H10"/>
    <mergeCell ref="I9:J9"/>
    <mergeCell ref="A1:C1"/>
    <mergeCell ref="D1:H1"/>
    <mergeCell ref="A2:G2"/>
    <mergeCell ref="A3:C3"/>
    <mergeCell ref="D3:D5"/>
    <mergeCell ref="E3:J3"/>
    <mergeCell ref="B4:C4"/>
    <mergeCell ref="E4:E5"/>
    <mergeCell ref="F4:J6"/>
    <mergeCell ref="B5:C5"/>
    <mergeCell ref="B6:C6"/>
    <mergeCell ref="B7:C7"/>
    <mergeCell ref="D8:H8"/>
    <mergeCell ref="A9:C9"/>
    <mergeCell ref="D9:H9"/>
  </mergeCells>
  <pageMargins left="0.7" right="0.7" top="0.75" bottom="0.75" header="0.3" footer="0.3"/>
  <pageSetup scale="62" orientation="landscape" r:id="rId1"/>
  <rowBreaks count="1" manualBreakCount="1">
    <brk id="57"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N5"/>
  <sheetViews>
    <sheetView workbookViewId="0">
      <selection activeCell="E20" sqref="E20"/>
    </sheetView>
  </sheetViews>
  <sheetFormatPr defaultRowHeight="12.75" x14ac:dyDescent="0.2"/>
  <cols>
    <col min="1" max="1" width="13.42578125" customWidth="1"/>
  </cols>
  <sheetData>
    <row r="4" spans="1:14" x14ac:dyDescent="0.2">
      <c r="A4" s="161" t="s">
        <v>172</v>
      </c>
      <c r="B4" s="162" t="s">
        <v>415</v>
      </c>
      <c r="C4" s="162" t="s">
        <v>416</v>
      </c>
      <c r="D4" s="162" t="s">
        <v>417</v>
      </c>
      <c r="E4" s="162" t="s">
        <v>418</v>
      </c>
      <c r="F4" s="162" t="s">
        <v>419</v>
      </c>
      <c r="G4" s="162" t="s">
        <v>420</v>
      </c>
      <c r="H4" s="162" t="s">
        <v>421</v>
      </c>
      <c r="I4" s="162" t="s">
        <v>422</v>
      </c>
      <c r="J4" s="162" t="s">
        <v>423</v>
      </c>
      <c r="K4" s="162" t="s">
        <v>424</v>
      </c>
      <c r="L4" s="162" t="s">
        <v>425</v>
      </c>
      <c r="M4" s="162" t="s">
        <v>426</v>
      </c>
      <c r="N4" s="162" t="s">
        <v>427</v>
      </c>
    </row>
    <row r="5" spans="1:14" x14ac:dyDescent="0.2">
      <c r="A5" s="161" t="s">
        <v>428</v>
      </c>
      <c r="B5" s="163"/>
      <c r="C5" s="163"/>
      <c r="D5" s="163"/>
      <c r="E5" s="163"/>
      <c r="F5" s="163"/>
      <c r="G5" s="163"/>
      <c r="H5" s="163"/>
      <c r="I5" s="163"/>
      <c r="J5" s="163"/>
      <c r="K5" s="163"/>
      <c r="L5" s="163"/>
      <c r="M5" s="163"/>
      <c r="N5" s="1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70" zoomScaleNormal="70" workbookViewId="0">
      <selection activeCell="F25" sqref="A1:G25"/>
    </sheetView>
  </sheetViews>
  <sheetFormatPr defaultColWidth="8.7109375" defaultRowHeight="12.75" x14ac:dyDescent="0.2"/>
  <cols>
    <col min="1" max="1" width="5.7109375" style="13" customWidth="1"/>
    <col min="2" max="2" width="53" style="13" bestFit="1" customWidth="1"/>
    <col min="3" max="3" width="15.7109375" style="13" customWidth="1"/>
    <col min="4" max="4" width="31.28515625" style="13" customWidth="1"/>
    <col min="5" max="5" width="28.28515625" style="13" customWidth="1"/>
    <col min="6" max="6" width="7.28515625" style="13" bestFit="1" customWidth="1"/>
    <col min="7" max="7" width="12.7109375" style="13" customWidth="1"/>
    <col min="8" max="16384" width="8.7109375" style="13"/>
  </cols>
  <sheetData>
    <row r="1" spans="1:9" ht="78" customHeight="1" x14ac:dyDescent="0.2"/>
    <row r="2" spans="1:9" ht="38.65" customHeight="1" x14ac:dyDescent="0.2">
      <c r="A2" s="418" t="s">
        <v>505</v>
      </c>
      <c r="B2" s="419"/>
      <c r="C2" s="419"/>
      <c r="D2" s="419"/>
      <c r="E2" s="419"/>
      <c r="F2" s="419"/>
      <c r="G2" s="420"/>
    </row>
    <row r="3" spans="1:9" ht="60" customHeight="1" x14ac:dyDescent="0.2">
      <c r="A3" s="421" t="s">
        <v>41</v>
      </c>
      <c r="B3" s="409" t="s">
        <v>493</v>
      </c>
      <c r="C3" s="410"/>
      <c r="D3" s="410" t="s">
        <v>528</v>
      </c>
      <c r="E3" s="410"/>
      <c r="F3" s="410" t="s">
        <v>165</v>
      </c>
      <c r="G3" s="410"/>
      <c r="H3" s="249"/>
      <c r="I3" s="249"/>
    </row>
    <row r="4" spans="1:9" ht="60" customHeight="1" x14ac:dyDescent="0.2">
      <c r="A4" s="422"/>
      <c r="B4" s="409" t="s">
        <v>494</v>
      </c>
      <c r="C4" s="410"/>
      <c r="D4" s="411" t="s">
        <v>495</v>
      </c>
      <c r="E4" s="412"/>
      <c r="F4" s="412"/>
      <c r="G4" s="409"/>
      <c r="H4" s="249"/>
      <c r="I4" s="249"/>
    </row>
    <row r="5" spans="1:9" ht="60" customHeight="1" x14ac:dyDescent="0.2">
      <c r="A5" s="422"/>
      <c r="B5" s="409" t="s">
        <v>492</v>
      </c>
      <c r="C5" s="410"/>
      <c r="D5" s="410"/>
      <c r="E5" s="411" t="s">
        <v>496</v>
      </c>
      <c r="F5" s="412"/>
      <c r="G5" s="409"/>
      <c r="H5" s="249"/>
      <c r="I5" s="249"/>
    </row>
    <row r="6" spans="1:9" ht="60" customHeight="1" x14ac:dyDescent="0.2">
      <c r="A6" s="422"/>
      <c r="B6" s="409" t="s">
        <v>497</v>
      </c>
      <c r="C6" s="410"/>
      <c r="D6" s="250" t="s">
        <v>498</v>
      </c>
      <c r="E6" s="250" t="s">
        <v>499</v>
      </c>
      <c r="F6" s="250" t="s">
        <v>500</v>
      </c>
      <c r="G6" s="251"/>
    </row>
    <row r="7" spans="1:9" ht="18" customHeight="1" x14ac:dyDescent="0.2">
      <c r="A7" s="422"/>
      <c r="B7" s="256" t="s">
        <v>501</v>
      </c>
      <c r="C7" s="414" t="s">
        <v>506</v>
      </c>
      <c r="D7" s="414"/>
      <c r="E7" s="414" t="s">
        <v>507</v>
      </c>
      <c r="F7" s="414"/>
      <c r="G7" s="414"/>
    </row>
    <row r="8" spans="1:9" ht="60" customHeight="1" x14ac:dyDescent="0.2">
      <c r="A8" s="422"/>
      <c r="B8" s="253"/>
      <c r="C8" s="415"/>
      <c r="D8" s="415"/>
      <c r="E8" s="415"/>
      <c r="F8" s="415"/>
      <c r="G8" s="415"/>
    </row>
    <row r="9" spans="1:9" ht="18" customHeight="1" x14ac:dyDescent="0.2">
      <c r="A9" s="422"/>
      <c r="B9" s="256" t="s">
        <v>502</v>
      </c>
      <c r="C9" s="414" t="s">
        <v>506</v>
      </c>
      <c r="D9" s="414"/>
      <c r="E9" s="414" t="s">
        <v>507</v>
      </c>
      <c r="F9" s="414"/>
      <c r="G9" s="414"/>
    </row>
    <row r="10" spans="1:9" ht="60" customHeight="1" x14ac:dyDescent="0.2">
      <c r="A10" s="422"/>
      <c r="B10" s="253"/>
      <c r="C10" s="415"/>
      <c r="D10" s="415"/>
      <c r="E10" s="415"/>
      <c r="F10" s="415"/>
      <c r="G10" s="415"/>
    </row>
    <row r="11" spans="1:9" ht="18" customHeight="1" x14ac:dyDescent="0.2">
      <c r="A11" s="422"/>
      <c r="B11" s="256" t="s">
        <v>503</v>
      </c>
      <c r="C11" s="414" t="s">
        <v>506</v>
      </c>
      <c r="D11" s="414"/>
      <c r="E11" s="414" t="s">
        <v>507</v>
      </c>
      <c r="F11" s="414"/>
      <c r="G11" s="414"/>
    </row>
    <row r="12" spans="1:9" ht="60" customHeight="1" x14ac:dyDescent="0.2">
      <c r="A12" s="422"/>
      <c r="B12" s="253"/>
      <c r="C12" s="415"/>
      <c r="D12" s="415"/>
      <c r="E12" s="415"/>
      <c r="F12" s="415"/>
      <c r="G12" s="415"/>
    </row>
    <row r="13" spans="1:9" ht="18" customHeight="1" x14ac:dyDescent="0.2">
      <c r="A13" s="422"/>
      <c r="B13" s="414" t="s">
        <v>504</v>
      </c>
      <c r="C13" s="414"/>
      <c r="D13" s="414"/>
      <c r="E13" s="414"/>
      <c r="F13" s="414"/>
      <c r="G13" s="414"/>
    </row>
    <row r="14" spans="1:9" ht="60" customHeight="1" x14ac:dyDescent="0.2">
      <c r="A14" s="422"/>
      <c r="B14" s="415"/>
      <c r="C14" s="415"/>
      <c r="D14" s="415"/>
      <c r="E14" s="415"/>
      <c r="F14" s="415"/>
      <c r="G14" s="415"/>
    </row>
    <row r="15" spans="1:9" ht="18" customHeight="1" x14ac:dyDescent="0.2">
      <c r="A15" s="422"/>
      <c r="B15" s="256" t="s">
        <v>596</v>
      </c>
      <c r="C15" s="413" t="s">
        <v>508</v>
      </c>
      <c r="D15" s="413"/>
      <c r="E15" s="413"/>
      <c r="F15" s="413"/>
      <c r="G15" s="413"/>
    </row>
    <row r="16" spans="1:9" ht="18" customHeight="1" x14ac:dyDescent="0.2">
      <c r="A16" s="422"/>
      <c r="B16" s="254"/>
      <c r="C16" s="257" t="s">
        <v>511</v>
      </c>
      <c r="D16" s="258" t="s">
        <v>509</v>
      </c>
      <c r="E16" s="258" t="s">
        <v>510</v>
      </c>
      <c r="F16" s="413" t="s">
        <v>165</v>
      </c>
      <c r="G16" s="413"/>
    </row>
    <row r="17" spans="1:7" ht="28.15" customHeight="1" x14ac:dyDescent="0.2">
      <c r="A17" s="422"/>
      <c r="B17" s="252" t="s">
        <v>515</v>
      </c>
      <c r="C17" s="257" t="s">
        <v>512</v>
      </c>
      <c r="D17" s="251"/>
      <c r="E17" s="251"/>
      <c r="F17" s="428"/>
      <c r="G17" s="429"/>
    </row>
    <row r="18" spans="1:7" ht="28.15" customHeight="1" x14ac:dyDescent="0.2">
      <c r="A18" s="422"/>
      <c r="B18" s="255" t="s">
        <v>514</v>
      </c>
      <c r="C18" s="257" t="s">
        <v>513</v>
      </c>
      <c r="D18" s="251"/>
      <c r="E18" s="251"/>
      <c r="F18" s="428"/>
      <c r="G18" s="429"/>
    </row>
    <row r="19" spans="1:7" ht="18" customHeight="1" x14ac:dyDescent="0.2">
      <c r="A19" s="422"/>
      <c r="B19" s="424" t="s">
        <v>61</v>
      </c>
      <c r="C19" s="425"/>
      <c r="D19" s="425"/>
      <c r="E19" s="426"/>
      <c r="F19" s="413" t="s">
        <v>597</v>
      </c>
      <c r="G19" s="413"/>
    </row>
    <row r="20" spans="1:7" ht="60" customHeight="1" thickBot="1" x14ac:dyDescent="0.25">
      <c r="A20" s="423"/>
      <c r="B20" s="430" t="s">
        <v>516</v>
      </c>
      <c r="C20" s="430"/>
      <c r="D20" s="430"/>
      <c r="E20" s="431"/>
      <c r="F20" s="432"/>
      <c r="G20" s="432"/>
    </row>
    <row r="21" spans="1:7" ht="18" customHeight="1" x14ac:dyDescent="0.2">
      <c r="A21" s="416" t="s">
        <v>527</v>
      </c>
      <c r="B21" s="260" t="s">
        <v>517</v>
      </c>
      <c r="C21" s="260" t="s">
        <v>518</v>
      </c>
      <c r="D21" s="261"/>
      <c r="E21" s="260" t="s">
        <v>519</v>
      </c>
      <c r="F21" s="260" t="s">
        <v>520</v>
      </c>
      <c r="G21" s="261"/>
    </row>
    <row r="22" spans="1:7" ht="60" customHeight="1" x14ac:dyDescent="0.2">
      <c r="A22" s="417"/>
      <c r="B22" s="251"/>
      <c r="C22" s="415"/>
      <c r="D22" s="415"/>
      <c r="E22" s="259" t="s">
        <v>521</v>
      </c>
      <c r="F22" s="415"/>
      <c r="G22" s="415"/>
    </row>
    <row r="23" spans="1:7" ht="18" customHeight="1" x14ac:dyDescent="0.2">
      <c r="A23" s="417"/>
      <c r="B23" s="262" t="s">
        <v>522</v>
      </c>
      <c r="C23" s="262" t="s">
        <v>511</v>
      </c>
      <c r="D23" s="262" t="s">
        <v>509</v>
      </c>
      <c r="E23" s="262" t="s">
        <v>523</v>
      </c>
      <c r="F23" s="427" t="s">
        <v>165</v>
      </c>
      <c r="G23" s="427"/>
    </row>
    <row r="24" spans="1:7" ht="60" customHeight="1" x14ac:dyDescent="0.2">
      <c r="A24" s="417"/>
      <c r="B24" s="263" t="s">
        <v>524</v>
      </c>
      <c r="C24" s="265" t="s">
        <v>526</v>
      </c>
      <c r="D24" s="251"/>
      <c r="E24" s="251"/>
      <c r="F24" s="415"/>
      <c r="G24" s="415"/>
    </row>
    <row r="25" spans="1:7" ht="60" customHeight="1" x14ac:dyDescent="0.2">
      <c r="A25" s="417"/>
      <c r="B25" s="264" t="s">
        <v>525</v>
      </c>
      <c r="C25" s="265" t="s">
        <v>493</v>
      </c>
      <c r="D25" s="251"/>
      <c r="E25" s="251"/>
      <c r="F25" s="415"/>
      <c r="G25" s="415"/>
    </row>
  </sheetData>
  <mergeCells count="38">
    <mergeCell ref="A21:A25"/>
    <mergeCell ref="A2:G2"/>
    <mergeCell ref="A3:A20"/>
    <mergeCell ref="B19:E19"/>
    <mergeCell ref="C22:D22"/>
    <mergeCell ref="F22:G22"/>
    <mergeCell ref="F23:G23"/>
    <mergeCell ref="F24:G24"/>
    <mergeCell ref="F25:G25"/>
    <mergeCell ref="F16:G16"/>
    <mergeCell ref="F17:G17"/>
    <mergeCell ref="F18:G18"/>
    <mergeCell ref="B20:E20"/>
    <mergeCell ref="F19:G19"/>
    <mergeCell ref="F20:G20"/>
    <mergeCell ref="B13:G13"/>
    <mergeCell ref="C15:G15"/>
    <mergeCell ref="C7:D7"/>
    <mergeCell ref="E7:G7"/>
    <mergeCell ref="C9:D9"/>
    <mergeCell ref="E9:G9"/>
    <mergeCell ref="C11:D11"/>
    <mergeCell ref="E11:G11"/>
    <mergeCell ref="C8:D8"/>
    <mergeCell ref="C10:D10"/>
    <mergeCell ref="C12:D12"/>
    <mergeCell ref="E8:G8"/>
    <mergeCell ref="E10:G10"/>
    <mergeCell ref="E12:G12"/>
    <mergeCell ref="B14:G14"/>
    <mergeCell ref="B5:D5"/>
    <mergeCell ref="B6:C6"/>
    <mergeCell ref="D4:G4"/>
    <mergeCell ref="E5:G5"/>
    <mergeCell ref="B3:C3"/>
    <mergeCell ref="D3:E3"/>
    <mergeCell ref="F3:G3"/>
    <mergeCell ref="B4:C4"/>
  </mergeCells>
  <printOptions horizontalCentered="1"/>
  <pageMargins left="0.7" right="0.7" top="1" bottom="1" header="0" footer="0.5"/>
  <pageSetup scale="6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topLeftCell="A28" zoomScaleNormal="100" workbookViewId="0">
      <selection activeCell="U43" sqref="U43:V43"/>
    </sheetView>
  </sheetViews>
  <sheetFormatPr defaultRowHeight="12.75" x14ac:dyDescent="0.2"/>
  <cols>
    <col min="1" max="1" width="52.7109375" customWidth="1"/>
    <col min="2" max="2" width="11.28515625" customWidth="1"/>
    <col min="3" max="3" width="13.42578125" customWidth="1"/>
  </cols>
  <sheetData>
    <row r="1" spans="1:7" ht="26.65" customHeight="1" x14ac:dyDescent="0.2"/>
    <row r="2" spans="1:7" ht="26.65" customHeight="1" x14ac:dyDescent="0.2"/>
    <row r="3" spans="1:7" ht="26.65" customHeight="1" x14ac:dyDescent="0.3">
      <c r="A3" s="433" t="s">
        <v>566</v>
      </c>
      <c r="B3" s="434"/>
      <c r="C3" s="434"/>
      <c r="D3" s="434"/>
      <c r="E3" s="434"/>
      <c r="F3" s="434"/>
      <c r="G3" s="434"/>
    </row>
    <row r="5" spans="1:7" x14ac:dyDescent="0.2">
      <c r="A5" s="435" t="s">
        <v>567</v>
      </c>
      <c r="B5" s="435"/>
      <c r="C5" s="435"/>
      <c r="D5" s="435"/>
      <c r="E5" s="435"/>
      <c r="F5" s="435"/>
      <c r="G5" s="435"/>
    </row>
    <row r="6" spans="1:7" x14ac:dyDescent="0.2">
      <c r="A6" s="435"/>
      <c r="B6" s="435"/>
      <c r="C6" s="435"/>
      <c r="D6" s="435"/>
      <c r="E6" s="435"/>
      <c r="F6" s="435"/>
      <c r="G6" s="435"/>
    </row>
    <row r="7" spans="1:7" ht="13.5" thickBot="1" x14ac:dyDescent="0.25">
      <c r="A7" s="435"/>
      <c r="B7" s="435"/>
      <c r="C7" s="435"/>
      <c r="D7" s="435"/>
      <c r="E7" s="435"/>
      <c r="F7" s="435"/>
      <c r="G7" s="435"/>
    </row>
    <row r="8" spans="1:7" ht="18" customHeight="1" x14ac:dyDescent="0.25">
      <c r="A8" s="281" t="s">
        <v>568</v>
      </c>
      <c r="B8" s="436"/>
      <c r="C8" s="436"/>
      <c r="D8" s="436"/>
      <c r="E8" s="436"/>
      <c r="F8" s="436"/>
      <c r="G8" s="437"/>
    </row>
    <row r="9" spans="1:7" ht="18" customHeight="1" x14ac:dyDescent="0.25">
      <c r="A9" s="282" t="s">
        <v>569</v>
      </c>
      <c r="B9" s="438"/>
      <c r="C9" s="438"/>
      <c r="D9" s="438"/>
      <c r="E9" s="438"/>
      <c r="F9" s="438"/>
      <c r="G9" s="439"/>
    </row>
    <row r="10" spans="1:7" ht="18" customHeight="1" x14ac:dyDescent="0.25">
      <c r="A10" s="282" t="s">
        <v>570</v>
      </c>
      <c r="B10" s="438"/>
      <c r="C10" s="438"/>
      <c r="D10" s="438"/>
      <c r="E10" s="438"/>
      <c r="F10" s="438"/>
      <c r="G10" s="439"/>
    </row>
    <row r="11" spans="1:7" ht="18" customHeight="1" x14ac:dyDescent="0.25">
      <c r="A11" s="282" t="s">
        <v>571</v>
      </c>
      <c r="B11" s="438"/>
      <c r="C11" s="438"/>
      <c r="D11" s="438"/>
      <c r="E11" s="438"/>
      <c r="F11" s="438"/>
      <c r="G11" s="439"/>
    </row>
    <row r="12" spans="1:7" ht="18" customHeight="1" x14ac:dyDescent="0.25">
      <c r="A12" s="282" t="s">
        <v>572</v>
      </c>
      <c r="B12" s="438"/>
      <c r="C12" s="438"/>
      <c r="D12" s="438"/>
      <c r="E12" s="438"/>
      <c r="F12" s="438"/>
      <c r="G12" s="439"/>
    </row>
    <row r="13" spans="1:7" ht="18" customHeight="1" x14ac:dyDescent="0.25">
      <c r="A13" s="282" t="s">
        <v>573</v>
      </c>
      <c r="B13" s="438"/>
      <c r="C13" s="438"/>
      <c r="D13" s="438"/>
      <c r="E13" s="438"/>
      <c r="F13" s="438"/>
      <c r="G13" s="439"/>
    </row>
    <row r="14" spans="1:7" ht="18" customHeight="1" x14ac:dyDescent="0.25">
      <c r="A14" s="282" t="s">
        <v>574</v>
      </c>
      <c r="B14" s="438"/>
      <c r="C14" s="438"/>
      <c r="D14" s="438"/>
      <c r="E14" s="438"/>
      <c r="F14" s="438"/>
      <c r="G14" s="439"/>
    </row>
    <row r="15" spans="1:7" ht="18" customHeight="1" x14ac:dyDescent="0.25">
      <c r="A15" s="282" t="s">
        <v>575</v>
      </c>
      <c r="B15" s="438"/>
      <c r="C15" s="438"/>
      <c r="D15" s="438"/>
      <c r="E15" s="438"/>
      <c r="F15" s="438"/>
      <c r="G15" s="439"/>
    </row>
    <row r="16" spans="1:7" ht="18" customHeight="1" x14ac:dyDescent="0.25">
      <c r="A16" s="282" t="s">
        <v>576</v>
      </c>
      <c r="B16" s="438"/>
      <c r="C16" s="438"/>
      <c r="D16" s="438"/>
      <c r="E16" s="438"/>
      <c r="F16" s="438"/>
      <c r="G16" s="439"/>
    </row>
    <row r="17" spans="1:7" ht="18" customHeight="1" x14ac:dyDescent="0.25">
      <c r="A17" s="282" t="s">
        <v>577</v>
      </c>
      <c r="B17" s="438"/>
      <c r="C17" s="438"/>
      <c r="D17" s="438"/>
      <c r="E17" s="438"/>
      <c r="F17" s="438"/>
      <c r="G17" s="439"/>
    </row>
    <row r="18" spans="1:7" ht="18" customHeight="1" x14ac:dyDescent="0.25">
      <c r="A18" s="282" t="s">
        <v>578</v>
      </c>
      <c r="B18" s="438"/>
      <c r="C18" s="438"/>
      <c r="D18" s="438"/>
      <c r="E18" s="438"/>
      <c r="F18" s="438"/>
      <c r="G18" s="439"/>
    </row>
    <row r="19" spans="1:7" ht="18" customHeight="1" x14ac:dyDescent="0.25">
      <c r="A19" s="282" t="s">
        <v>579</v>
      </c>
      <c r="B19" s="438"/>
      <c r="C19" s="438"/>
      <c r="D19" s="438"/>
      <c r="E19" s="438"/>
      <c r="F19" s="438"/>
      <c r="G19" s="439"/>
    </row>
    <row r="20" spans="1:7" ht="18" customHeight="1" x14ac:dyDescent="0.25">
      <c r="A20" s="282" t="s">
        <v>580</v>
      </c>
      <c r="B20" s="438"/>
      <c r="C20" s="438"/>
      <c r="D20" s="438"/>
      <c r="E20" s="438"/>
      <c r="F20" s="438"/>
      <c r="G20" s="439"/>
    </row>
    <row r="21" spans="1:7" ht="18" customHeight="1" x14ac:dyDescent="0.25">
      <c r="A21" s="282" t="s">
        <v>581</v>
      </c>
      <c r="B21" s="438"/>
      <c r="C21" s="438"/>
      <c r="D21" s="438"/>
      <c r="E21" s="438"/>
      <c r="F21" s="438"/>
      <c r="G21" s="439"/>
    </row>
    <row r="22" spans="1:7" ht="18" customHeight="1" x14ac:dyDescent="0.25">
      <c r="A22" s="282" t="s">
        <v>582</v>
      </c>
      <c r="B22" s="438"/>
      <c r="C22" s="438"/>
      <c r="D22" s="438"/>
      <c r="E22" s="438"/>
      <c r="F22" s="438"/>
      <c r="G22" s="439"/>
    </row>
    <row r="23" spans="1:7" x14ac:dyDescent="0.2">
      <c r="A23" s="443"/>
      <c r="B23" s="444"/>
      <c r="C23" s="444"/>
      <c r="D23" s="444"/>
      <c r="E23" s="444"/>
      <c r="F23" s="444"/>
      <c r="G23" s="445"/>
    </row>
    <row r="24" spans="1:7" ht="39" x14ac:dyDescent="0.2">
      <c r="A24" s="268" t="s">
        <v>910</v>
      </c>
      <c r="B24" s="269" t="s">
        <v>31</v>
      </c>
      <c r="C24" s="270" t="s">
        <v>583</v>
      </c>
      <c r="D24" s="269" t="s">
        <v>129</v>
      </c>
      <c r="E24" s="270" t="s">
        <v>583</v>
      </c>
      <c r="F24" s="266"/>
      <c r="G24" s="267"/>
    </row>
    <row r="25" spans="1:7" ht="39" x14ac:dyDescent="0.2">
      <c r="A25" s="268" t="s">
        <v>911</v>
      </c>
      <c r="B25" s="269" t="s">
        <v>31</v>
      </c>
      <c r="C25" s="270" t="s">
        <v>583</v>
      </c>
      <c r="D25" s="269" t="s">
        <v>129</v>
      </c>
      <c r="E25" s="270" t="s">
        <v>583</v>
      </c>
      <c r="F25" s="266"/>
      <c r="G25" s="267"/>
    </row>
    <row r="26" spans="1:7" ht="34.9" customHeight="1" x14ac:dyDescent="0.2">
      <c r="A26" s="446" t="s">
        <v>584</v>
      </c>
      <c r="B26" s="447"/>
      <c r="C26" s="447"/>
      <c r="D26" s="447"/>
      <c r="E26" s="447"/>
      <c r="F26" s="447"/>
      <c r="G26" s="448"/>
    </row>
    <row r="27" spans="1:7" ht="50.25" customHeight="1" x14ac:dyDescent="0.2">
      <c r="A27" s="271" t="s">
        <v>593</v>
      </c>
      <c r="B27" s="269" t="s">
        <v>31</v>
      </c>
      <c r="C27" s="270" t="s">
        <v>583</v>
      </c>
      <c r="D27" s="269" t="s">
        <v>129</v>
      </c>
      <c r="E27" s="270" t="s">
        <v>583</v>
      </c>
      <c r="F27" s="266"/>
      <c r="G27" s="267"/>
    </row>
    <row r="28" spans="1:7" ht="39" x14ac:dyDescent="0.2">
      <c r="A28" s="268" t="s">
        <v>594</v>
      </c>
      <c r="B28" s="269" t="s">
        <v>31</v>
      </c>
      <c r="C28" s="270" t="s">
        <v>583</v>
      </c>
      <c r="D28" s="269" t="s">
        <v>129</v>
      </c>
      <c r="E28" s="270" t="s">
        <v>583</v>
      </c>
      <c r="F28" s="266"/>
      <c r="G28" s="267"/>
    </row>
    <row r="29" spans="1:7" ht="90" x14ac:dyDescent="0.2">
      <c r="A29" s="272" t="s">
        <v>592</v>
      </c>
      <c r="B29" s="269" t="s">
        <v>31</v>
      </c>
      <c r="C29" s="270" t="s">
        <v>583</v>
      </c>
      <c r="D29" s="269" t="s">
        <v>129</v>
      </c>
      <c r="E29" s="270" t="s">
        <v>583</v>
      </c>
      <c r="F29" s="266"/>
      <c r="G29" s="267"/>
    </row>
    <row r="30" spans="1:7" ht="60" x14ac:dyDescent="0.2">
      <c r="A30" s="272" t="s">
        <v>585</v>
      </c>
      <c r="B30" s="269" t="s">
        <v>31</v>
      </c>
      <c r="C30" s="270" t="s">
        <v>583</v>
      </c>
      <c r="D30" s="269" t="s">
        <v>129</v>
      </c>
      <c r="E30" s="270" t="s">
        <v>583</v>
      </c>
      <c r="F30" s="266"/>
      <c r="G30" s="267"/>
    </row>
    <row r="31" spans="1:7" ht="39" x14ac:dyDescent="0.2">
      <c r="A31" s="272" t="s">
        <v>586</v>
      </c>
      <c r="B31" s="269" t="s">
        <v>31</v>
      </c>
      <c r="C31" s="270" t="s">
        <v>583</v>
      </c>
      <c r="D31" s="269" t="s">
        <v>129</v>
      </c>
      <c r="E31" s="270" t="s">
        <v>583</v>
      </c>
      <c r="F31" s="266"/>
      <c r="G31" s="267"/>
    </row>
    <row r="32" spans="1:7" ht="45.75" thickBot="1" x14ac:dyDescent="0.25">
      <c r="A32" s="273" t="s">
        <v>587</v>
      </c>
      <c r="B32" s="274" t="s">
        <v>31</v>
      </c>
      <c r="C32" s="275" t="s">
        <v>583</v>
      </c>
      <c r="D32" s="274" t="s">
        <v>129</v>
      </c>
      <c r="E32" s="275" t="s">
        <v>583</v>
      </c>
      <c r="F32" s="276"/>
      <c r="G32" s="277"/>
    </row>
    <row r="33" spans="1:7" ht="20.65" customHeight="1" x14ac:dyDescent="0.2">
      <c r="A33" s="449" t="s">
        <v>588</v>
      </c>
      <c r="B33" s="450"/>
      <c r="C33" s="450"/>
      <c r="D33" s="450"/>
      <c r="E33" s="450"/>
      <c r="F33" s="450"/>
      <c r="G33" s="451"/>
    </row>
    <row r="34" spans="1:7" ht="39" x14ac:dyDescent="0.2">
      <c r="A34" s="271" t="s">
        <v>589</v>
      </c>
      <c r="B34" s="269" t="s">
        <v>31</v>
      </c>
      <c r="C34" s="270" t="s">
        <v>583</v>
      </c>
      <c r="D34" s="269" t="s">
        <v>129</v>
      </c>
      <c r="E34" s="270" t="s">
        <v>583</v>
      </c>
      <c r="F34" s="266"/>
      <c r="G34" s="267"/>
    </row>
    <row r="35" spans="1:7" ht="51" x14ac:dyDescent="0.2">
      <c r="A35" s="268" t="s">
        <v>912</v>
      </c>
      <c r="B35" s="269" t="s">
        <v>31</v>
      </c>
      <c r="C35" s="270" t="s">
        <v>583</v>
      </c>
      <c r="D35" s="269" t="s">
        <v>129</v>
      </c>
      <c r="E35" s="270" t="s">
        <v>583</v>
      </c>
      <c r="F35" s="266"/>
      <c r="G35" s="267"/>
    </row>
    <row r="36" spans="1:7" ht="39" x14ac:dyDescent="0.2">
      <c r="A36" s="271" t="s">
        <v>913</v>
      </c>
      <c r="B36" s="269" t="s">
        <v>31</v>
      </c>
      <c r="C36" s="270" t="s">
        <v>583</v>
      </c>
      <c r="D36" s="269" t="s">
        <v>129</v>
      </c>
      <c r="E36" s="270" t="s">
        <v>583</v>
      </c>
      <c r="F36" s="266"/>
      <c r="G36" s="267"/>
    </row>
    <row r="37" spans="1:7" ht="60" x14ac:dyDescent="0.2">
      <c r="A37" s="272" t="s">
        <v>914</v>
      </c>
      <c r="B37" s="269" t="s">
        <v>31</v>
      </c>
      <c r="C37" s="270" t="s">
        <v>583</v>
      </c>
      <c r="D37" s="269" t="s">
        <v>129</v>
      </c>
      <c r="E37" s="270" t="s">
        <v>583</v>
      </c>
      <c r="F37" s="266"/>
      <c r="G37" s="267"/>
    </row>
    <row r="38" spans="1:7" x14ac:dyDescent="0.2">
      <c r="A38" s="278"/>
      <c r="B38" s="278"/>
      <c r="C38" s="278"/>
      <c r="D38" s="278"/>
      <c r="E38" s="278"/>
      <c r="F38" s="278"/>
      <c r="G38" s="278"/>
    </row>
    <row r="39" spans="1:7" ht="15" x14ac:dyDescent="0.25">
      <c r="A39" s="279" t="s">
        <v>590</v>
      </c>
      <c r="B39" s="280"/>
      <c r="C39" s="280"/>
      <c r="D39" s="280"/>
      <c r="E39" s="280"/>
      <c r="F39" s="280"/>
      <c r="G39" s="280"/>
    </row>
    <row r="40" spans="1:7" ht="19.899999999999999" customHeight="1" x14ac:dyDescent="0.2">
      <c r="A40" s="440"/>
      <c r="B40" s="441"/>
      <c r="C40" s="441"/>
      <c r="D40" s="441"/>
      <c r="E40" s="441"/>
      <c r="F40" s="441"/>
      <c r="G40" s="442"/>
    </row>
    <row r="41" spans="1:7" ht="19.899999999999999" customHeight="1" x14ac:dyDescent="0.2">
      <c r="A41" s="440"/>
      <c r="B41" s="441"/>
      <c r="C41" s="441"/>
      <c r="D41" s="441"/>
      <c r="E41" s="441"/>
      <c r="F41" s="441"/>
      <c r="G41" s="442"/>
    </row>
    <row r="42" spans="1:7" ht="19.899999999999999" customHeight="1" x14ac:dyDescent="0.2">
      <c r="A42" s="440"/>
      <c r="B42" s="441"/>
      <c r="C42" s="441"/>
      <c r="D42" s="441"/>
      <c r="E42" s="441"/>
      <c r="F42" s="441"/>
      <c r="G42" s="442"/>
    </row>
    <row r="43" spans="1:7" ht="19.899999999999999" customHeight="1" x14ac:dyDescent="0.2">
      <c r="A43" s="440"/>
      <c r="B43" s="441"/>
      <c r="C43" s="441"/>
      <c r="D43" s="441"/>
      <c r="E43" s="441"/>
      <c r="F43" s="441"/>
      <c r="G43" s="442"/>
    </row>
    <row r="44" spans="1:7" ht="19.899999999999999" customHeight="1" x14ac:dyDescent="0.2">
      <c r="A44" s="440"/>
      <c r="B44" s="441"/>
      <c r="C44" s="441"/>
      <c r="D44" s="441"/>
      <c r="E44" s="441"/>
      <c r="F44" s="441"/>
      <c r="G44" s="442"/>
    </row>
    <row r="45" spans="1:7" ht="19.899999999999999" customHeight="1" x14ac:dyDescent="0.2">
      <c r="A45" s="440"/>
      <c r="B45" s="441"/>
      <c r="C45" s="441"/>
      <c r="D45" s="441"/>
      <c r="E45" s="441"/>
      <c r="F45" s="441"/>
      <c r="G45" s="442"/>
    </row>
    <row r="46" spans="1:7" ht="19.899999999999999" customHeight="1" x14ac:dyDescent="0.2">
      <c r="A46" s="440"/>
      <c r="B46" s="441"/>
      <c r="C46" s="441"/>
      <c r="D46" s="441"/>
      <c r="E46" s="441"/>
      <c r="F46" s="441"/>
      <c r="G46" s="442"/>
    </row>
    <row r="47" spans="1:7" ht="19.899999999999999" customHeight="1" x14ac:dyDescent="0.2">
      <c r="A47" s="440"/>
      <c r="B47" s="441"/>
      <c r="C47" s="441"/>
      <c r="D47" s="441"/>
      <c r="E47" s="441"/>
      <c r="F47" s="441"/>
      <c r="G47" s="442"/>
    </row>
    <row r="48" spans="1:7" ht="19.899999999999999" customHeight="1" x14ac:dyDescent="0.2">
      <c r="A48" s="440"/>
      <c r="B48" s="441"/>
      <c r="C48" s="441"/>
      <c r="D48" s="441"/>
      <c r="E48" s="441"/>
      <c r="F48" s="441"/>
      <c r="G48" s="442"/>
    </row>
    <row r="49" spans="1:7" ht="19.899999999999999" customHeight="1" x14ac:dyDescent="0.2">
      <c r="A49" s="440"/>
      <c r="B49" s="441"/>
      <c r="C49" s="441"/>
      <c r="D49" s="441"/>
      <c r="E49" s="441"/>
      <c r="F49" s="441"/>
      <c r="G49" s="442"/>
    </row>
    <row r="50" spans="1:7" ht="19.899999999999999" customHeight="1" x14ac:dyDescent="0.2">
      <c r="A50" s="440"/>
      <c r="B50" s="441"/>
      <c r="C50" s="441"/>
      <c r="D50" s="441"/>
      <c r="E50" s="441"/>
      <c r="F50" s="441"/>
      <c r="G50" s="442"/>
    </row>
    <row r="51" spans="1:7" ht="19.899999999999999" customHeight="1" x14ac:dyDescent="0.2">
      <c r="A51" s="440"/>
      <c r="B51" s="441"/>
      <c r="C51" s="441"/>
      <c r="D51" s="441"/>
      <c r="E51" s="441"/>
      <c r="F51" s="441"/>
      <c r="G51" s="442"/>
    </row>
    <row r="52" spans="1:7" ht="19.899999999999999" customHeight="1" x14ac:dyDescent="0.2">
      <c r="A52" s="440"/>
      <c r="B52" s="441"/>
      <c r="C52" s="441"/>
      <c r="D52" s="441"/>
      <c r="E52" s="441"/>
      <c r="F52" s="441"/>
      <c r="G52" s="442"/>
    </row>
    <row r="53" spans="1:7" ht="19.899999999999999" customHeight="1" x14ac:dyDescent="0.2">
      <c r="A53" s="440"/>
      <c r="B53" s="441"/>
      <c r="C53" s="441"/>
      <c r="D53" s="441"/>
      <c r="E53" s="441"/>
      <c r="F53" s="441"/>
      <c r="G53" s="442"/>
    </row>
    <row r="54" spans="1:7" ht="19.899999999999999" customHeight="1" x14ac:dyDescent="0.2">
      <c r="A54" s="440"/>
      <c r="B54" s="441"/>
      <c r="C54" s="441"/>
      <c r="D54" s="441"/>
      <c r="E54" s="441"/>
      <c r="F54" s="441"/>
      <c r="G54" s="442"/>
    </row>
    <row r="55" spans="1:7" ht="19.899999999999999" customHeight="1" x14ac:dyDescent="0.2">
      <c r="A55" s="440"/>
      <c r="B55" s="441"/>
      <c r="C55" s="441"/>
      <c r="D55" s="441"/>
      <c r="E55" s="441"/>
      <c r="F55" s="441"/>
      <c r="G55" s="442"/>
    </row>
    <row r="56" spans="1:7" ht="19.899999999999999" customHeight="1" x14ac:dyDescent="0.2">
      <c r="A56" s="440"/>
      <c r="B56" s="441"/>
      <c r="C56" s="441"/>
      <c r="D56" s="441"/>
      <c r="E56" s="441"/>
      <c r="F56" s="441"/>
      <c r="G56" s="442"/>
    </row>
    <row r="57" spans="1:7" ht="19.899999999999999" customHeight="1" x14ac:dyDescent="0.2">
      <c r="A57" s="440"/>
      <c r="B57" s="441"/>
      <c r="C57" s="441"/>
      <c r="D57" s="441"/>
      <c r="E57" s="441"/>
      <c r="F57" s="441"/>
      <c r="G57" s="442"/>
    </row>
    <row r="58" spans="1:7" ht="19.899999999999999" customHeight="1" x14ac:dyDescent="0.2">
      <c r="A58" s="440"/>
      <c r="B58" s="441"/>
      <c r="C58" s="441"/>
      <c r="D58" s="441"/>
      <c r="E58" s="441"/>
      <c r="F58" s="441"/>
      <c r="G58" s="442"/>
    </row>
    <row r="59" spans="1:7" ht="19.899999999999999" customHeight="1" thickBot="1" x14ac:dyDescent="0.25">
      <c r="A59" s="440"/>
      <c r="B59" s="441"/>
      <c r="C59" s="441"/>
      <c r="D59" s="441"/>
      <c r="E59" s="441"/>
      <c r="F59" s="441"/>
      <c r="G59" s="442"/>
    </row>
    <row r="60" spans="1:7" x14ac:dyDescent="0.2">
      <c r="A60" s="455" t="s">
        <v>595</v>
      </c>
      <c r="B60" s="456"/>
      <c r="C60" s="456"/>
      <c r="D60" s="456"/>
      <c r="E60" s="456"/>
      <c r="F60" s="456"/>
      <c r="G60" s="457"/>
    </row>
    <row r="61" spans="1:7" ht="30" customHeight="1" x14ac:dyDescent="0.2">
      <c r="A61" s="452"/>
      <c r="B61" s="453"/>
      <c r="C61" s="453"/>
      <c r="D61" s="453"/>
      <c r="E61" s="453"/>
      <c r="F61" s="453"/>
      <c r="G61" s="454"/>
    </row>
    <row r="62" spans="1:7" ht="30" customHeight="1" x14ac:dyDescent="0.2">
      <c r="A62" s="452" t="s">
        <v>34</v>
      </c>
      <c r="B62" s="453"/>
      <c r="C62" s="453"/>
      <c r="D62" s="453"/>
      <c r="E62" s="453"/>
      <c r="F62" s="453"/>
      <c r="G62" s="454"/>
    </row>
    <row r="63" spans="1:7" ht="30" customHeight="1" x14ac:dyDescent="0.2">
      <c r="A63" s="452" t="s">
        <v>43</v>
      </c>
      <c r="B63" s="453"/>
      <c r="C63" s="453"/>
      <c r="D63" s="453"/>
      <c r="E63" s="453"/>
      <c r="F63" s="453"/>
      <c r="G63" s="454"/>
    </row>
    <row r="64" spans="1:7" ht="30" customHeight="1" x14ac:dyDescent="0.2">
      <c r="A64" s="452" t="s">
        <v>591</v>
      </c>
      <c r="B64" s="453"/>
      <c r="C64" s="453"/>
      <c r="D64" s="453"/>
      <c r="E64" s="453"/>
      <c r="F64" s="453"/>
      <c r="G64" s="454"/>
    </row>
    <row r="65" spans="1:7" ht="30" customHeight="1" x14ac:dyDescent="0.2">
      <c r="A65" s="452" t="s">
        <v>44</v>
      </c>
      <c r="B65" s="453"/>
      <c r="C65" s="453"/>
      <c r="D65" s="453"/>
      <c r="E65" s="453"/>
      <c r="F65" s="453"/>
      <c r="G65" s="454"/>
    </row>
  </sheetData>
  <mergeCells count="46">
    <mergeCell ref="A62:G62"/>
    <mergeCell ref="A63:G63"/>
    <mergeCell ref="A64:G64"/>
    <mergeCell ref="A65:G65"/>
    <mergeCell ref="A59:G59"/>
    <mergeCell ref="A60:G60"/>
    <mergeCell ref="A61:G61"/>
    <mergeCell ref="A58:G58"/>
    <mergeCell ref="A47:G47"/>
    <mergeCell ref="A48:G48"/>
    <mergeCell ref="A49:G49"/>
    <mergeCell ref="A50:G50"/>
    <mergeCell ref="A51:G51"/>
    <mergeCell ref="A52:G52"/>
    <mergeCell ref="A53:G53"/>
    <mergeCell ref="A54:G54"/>
    <mergeCell ref="A55:G55"/>
    <mergeCell ref="A56:G56"/>
    <mergeCell ref="A57:G57"/>
    <mergeCell ref="A46:G46"/>
    <mergeCell ref="B22:G22"/>
    <mergeCell ref="A23:G23"/>
    <mergeCell ref="A26:G26"/>
    <mergeCell ref="A33:G33"/>
    <mergeCell ref="A40:G40"/>
    <mergeCell ref="A41:G41"/>
    <mergeCell ref="A42:G42"/>
    <mergeCell ref="A43:G43"/>
    <mergeCell ref="A44:G44"/>
    <mergeCell ref="A45:G45"/>
    <mergeCell ref="A3:G3"/>
    <mergeCell ref="A5:G7"/>
    <mergeCell ref="B8:G8"/>
    <mergeCell ref="B9:G9"/>
    <mergeCell ref="B21:G21"/>
    <mergeCell ref="B10:G10"/>
    <mergeCell ref="B11:G11"/>
    <mergeCell ref="B12:G12"/>
    <mergeCell ref="B13:G13"/>
    <mergeCell ref="B14:G14"/>
    <mergeCell ref="B15:G15"/>
    <mergeCell ref="B16:G16"/>
    <mergeCell ref="B17:G17"/>
    <mergeCell ref="B18:G18"/>
    <mergeCell ref="B19:G19"/>
    <mergeCell ref="B20:G20"/>
  </mergeCells>
  <printOptions horizontalCentered="1"/>
  <pageMargins left="0.7" right="0.7" top="0.75" bottom="0.75" header="0.3" footer="0.3"/>
  <pageSetup scale="83"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1"/>
  <sheetViews>
    <sheetView zoomScaleNormal="100" zoomScaleSheetLayoutView="100" workbookViewId="0">
      <selection activeCell="V19" sqref="V19:AA19"/>
    </sheetView>
  </sheetViews>
  <sheetFormatPr defaultColWidth="9.28515625" defaultRowHeight="12.75" x14ac:dyDescent="0.2"/>
  <cols>
    <col min="1" max="1" width="1.42578125" style="1" customWidth="1"/>
    <col min="2" max="2" width="3.42578125" style="1" customWidth="1"/>
    <col min="3" max="3" width="4.7109375" style="1" customWidth="1"/>
    <col min="4" max="4" width="12.140625" style="1" customWidth="1"/>
    <col min="5" max="5" width="3.42578125" style="1" customWidth="1"/>
    <col min="6" max="6" width="2.42578125" style="1" customWidth="1"/>
    <col min="7" max="7" width="6.7109375" style="1" customWidth="1"/>
    <col min="8" max="8" width="4.5703125" style="1" customWidth="1"/>
    <col min="9" max="9" width="6.140625" style="1" customWidth="1"/>
    <col min="10" max="10" width="6.42578125" style="1" customWidth="1"/>
    <col min="11" max="11" width="5.5703125" style="1" customWidth="1"/>
    <col min="12" max="12" width="5.7109375" style="1" customWidth="1"/>
    <col min="13" max="13" width="4.42578125" style="1" customWidth="1"/>
    <col min="14" max="14" width="5.42578125" style="1" customWidth="1"/>
    <col min="15" max="15" width="4.42578125" style="1" customWidth="1"/>
    <col min="16" max="16" width="4.7109375" style="1" customWidth="1"/>
    <col min="17" max="17" width="6" style="1" customWidth="1"/>
    <col min="18" max="18" width="5.42578125" style="1" customWidth="1"/>
    <col min="19" max="20" width="3.42578125" style="1" customWidth="1"/>
    <col min="21" max="21" width="5.42578125" style="1" customWidth="1"/>
    <col min="22" max="22" width="2" style="1" customWidth="1"/>
    <col min="23" max="23" width="2.28515625" style="1" customWidth="1"/>
    <col min="24" max="24" width="5" style="1" customWidth="1"/>
    <col min="25" max="25" width="4.42578125" style="1" customWidth="1"/>
    <col min="26" max="26" width="4.140625" style="1" customWidth="1"/>
    <col min="27" max="27" width="4.7109375" style="1" customWidth="1"/>
    <col min="28" max="28" width="12.28515625" style="1" customWidth="1"/>
    <col min="29" max="29" width="9.28515625" style="1"/>
    <col min="30" max="30" width="6.7109375" style="1" customWidth="1"/>
    <col min="31" max="16384" width="9.28515625" style="1"/>
  </cols>
  <sheetData>
    <row r="1" spans="1:28" ht="25.9" customHeight="1" x14ac:dyDescent="0.2">
      <c r="A1" s="468"/>
      <c r="B1" s="469"/>
      <c r="C1" s="469"/>
      <c r="D1" s="469"/>
      <c r="E1" s="469"/>
      <c r="F1" s="469"/>
      <c r="G1" s="469"/>
      <c r="H1" s="7"/>
      <c r="I1" s="472" t="s">
        <v>6</v>
      </c>
      <c r="J1" s="472"/>
      <c r="K1" s="472"/>
      <c r="L1" s="472"/>
      <c r="M1" s="472"/>
      <c r="N1" s="472"/>
      <c r="O1" s="472"/>
      <c r="P1" s="472"/>
      <c r="Q1" s="472"/>
      <c r="R1" s="472"/>
      <c r="S1" s="472"/>
      <c r="T1" s="472"/>
      <c r="U1" s="474"/>
      <c r="V1" s="474"/>
      <c r="W1" s="474"/>
      <c r="X1" s="474"/>
      <c r="Y1" s="474"/>
      <c r="Z1" s="474"/>
      <c r="AA1" s="474"/>
      <c r="AB1" s="475"/>
    </row>
    <row r="2" spans="1:28" ht="18.75" customHeight="1" x14ac:dyDescent="0.15">
      <c r="A2" s="470"/>
      <c r="B2" s="471"/>
      <c r="C2" s="471"/>
      <c r="D2" s="471"/>
      <c r="E2" s="471"/>
      <c r="F2" s="471"/>
      <c r="G2" s="471"/>
      <c r="H2" s="2"/>
      <c r="I2" s="473"/>
      <c r="J2" s="473"/>
      <c r="K2" s="473"/>
      <c r="L2" s="473"/>
      <c r="M2" s="473"/>
      <c r="N2" s="473"/>
      <c r="O2" s="473"/>
      <c r="P2" s="473"/>
      <c r="Q2" s="473"/>
      <c r="R2" s="473"/>
      <c r="S2" s="473"/>
      <c r="T2" s="473"/>
      <c r="U2" s="476" t="s">
        <v>0</v>
      </c>
      <c r="V2" s="476"/>
      <c r="W2" s="476"/>
      <c r="X2" s="477"/>
      <c r="Y2" s="478"/>
      <c r="Z2" s="478"/>
      <c r="AA2" s="478"/>
      <c r="AB2" s="479"/>
    </row>
    <row r="3" spans="1:28" ht="3.75" customHeight="1" x14ac:dyDescent="0.2">
      <c r="A3" s="3"/>
      <c r="B3" s="5"/>
      <c r="C3" s="5"/>
      <c r="D3" s="5"/>
      <c r="E3" s="5"/>
      <c r="F3" s="5"/>
      <c r="G3" s="5"/>
      <c r="H3" s="5"/>
      <c r="I3" s="5"/>
      <c r="J3" s="5"/>
      <c r="K3" s="5"/>
      <c r="L3" s="5"/>
      <c r="M3" s="5"/>
      <c r="N3" s="5"/>
      <c r="O3" s="5"/>
      <c r="P3" s="5"/>
      <c r="Q3" s="5"/>
      <c r="R3" s="5"/>
      <c r="S3" s="5"/>
      <c r="T3" s="5"/>
      <c r="U3" s="5"/>
      <c r="V3" s="5"/>
      <c r="W3" s="5"/>
      <c r="X3" s="5"/>
      <c r="Y3" s="5"/>
      <c r="Z3" s="5"/>
      <c r="AA3" s="5"/>
      <c r="AB3" s="6"/>
    </row>
    <row r="4" spans="1:28" ht="18" customHeight="1" x14ac:dyDescent="0.2">
      <c r="A4" s="458" t="s">
        <v>1</v>
      </c>
      <c r="B4" s="458"/>
      <c r="C4" s="458"/>
      <c r="D4" s="458"/>
      <c r="E4" s="480"/>
      <c r="F4" s="460"/>
      <c r="G4" s="460"/>
      <c r="H4" s="460"/>
      <c r="I4" s="460"/>
      <c r="J4" s="460"/>
      <c r="K4" s="460"/>
      <c r="L4" s="460"/>
      <c r="M4" s="460"/>
      <c r="N4" s="460"/>
      <c r="O4" s="481" t="s">
        <v>198</v>
      </c>
      <c r="P4" s="481"/>
      <c r="Q4" s="481"/>
      <c r="R4" s="481"/>
      <c r="S4" s="481"/>
      <c r="T4" s="482"/>
      <c r="U4" s="460"/>
      <c r="V4" s="460"/>
      <c r="W4" s="460"/>
      <c r="X4" s="460"/>
      <c r="Y4" s="460"/>
      <c r="Z4" s="460"/>
      <c r="AA4" s="460"/>
      <c r="AB4" s="461"/>
    </row>
    <row r="5" spans="1:28" ht="35.25" customHeight="1" x14ac:dyDescent="0.2">
      <c r="A5" s="458" t="s">
        <v>4</v>
      </c>
      <c r="B5" s="458"/>
      <c r="C5" s="458"/>
      <c r="D5" s="458"/>
      <c r="E5" s="459"/>
      <c r="F5" s="460"/>
      <c r="G5" s="460"/>
      <c r="H5" s="460"/>
      <c r="I5" s="460"/>
      <c r="J5" s="460"/>
      <c r="K5" s="460"/>
      <c r="L5" s="460"/>
      <c r="M5" s="460"/>
      <c r="N5" s="461"/>
      <c r="O5" s="459" t="s">
        <v>598</v>
      </c>
      <c r="P5" s="460"/>
      <c r="Q5" s="460"/>
      <c r="R5" s="460"/>
      <c r="S5" s="461"/>
      <c r="T5" s="462"/>
      <c r="U5" s="463"/>
      <c r="V5" s="463"/>
      <c r="W5" s="463"/>
      <c r="X5" s="463"/>
      <c r="Y5" s="463"/>
      <c r="Z5" s="463"/>
      <c r="AA5" s="463"/>
      <c r="AB5" s="464"/>
    </row>
    <row r="6" spans="1:28" ht="18.75" customHeight="1" x14ac:dyDescent="0.2">
      <c r="A6" s="458" t="s">
        <v>5</v>
      </c>
      <c r="B6" s="458"/>
      <c r="C6" s="458"/>
      <c r="D6" s="458"/>
      <c r="E6" s="459"/>
      <c r="F6" s="460"/>
      <c r="G6" s="460"/>
      <c r="H6" s="460"/>
      <c r="I6" s="460"/>
      <c r="J6" s="460"/>
      <c r="K6" s="460"/>
      <c r="L6" s="460"/>
      <c r="M6" s="460"/>
      <c r="N6" s="461"/>
      <c r="O6" s="465" t="s">
        <v>7</v>
      </c>
      <c r="P6" s="466"/>
      <c r="Q6" s="466"/>
      <c r="R6" s="466"/>
      <c r="S6" s="467"/>
      <c r="T6" s="459"/>
      <c r="U6" s="460"/>
      <c r="V6" s="460"/>
      <c r="W6" s="460"/>
      <c r="X6" s="460"/>
      <c r="Y6" s="460"/>
      <c r="Z6" s="460"/>
      <c r="AA6" s="460"/>
      <c r="AB6" s="461"/>
    </row>
    <row r="7" spans="1:28" ht="3.75" customHeight="1" x14ac:dyDescent="0.2">
      <c r="A7" s="10"/>
      <c r="B7" s="11"/>
      <c r="C7" s="11"/>
      <c r="D7" s="11"/>
      <c r="E7" s="11"/>
      <c r="F7" s="11"/>
      <c r="G7" s="11"/>
      <c r="H7" s="11"/>
      <c r="I7" s="11"/>
      <c r="J7" s="11"/>
      <c r="K7" s="11"/>
      <c r="L7" s="11"/>
      <c r="M7" s="11"/>
      <c r="N7" s="11"/>
      <c r="O7" s="11"/>
      <c r="P7" s="11"/>
      <c r="Q7" s="11"/>
      <c r="R7" s="11"/>
      <c r="S7" s="11"/>
      <c r="T7" s="11"/>
      <c r="U7" s="11"/>
      <c r="V7" s="11"/>
      <c r="W7" s="11"/>
      <c r="X7" s="11"/>
      <c r="Y7" s="11"/>
      <c r="Z7" s="11"/>
      <c r="AA7" s="11"/>
      <c r="AB7" s="15"/>
    </row>
    <row r="8" spans="1:28" ht="3" customHeight="1" x14ac:dyDescent="0.2">
      <c r="A8" s="483"/>
      <c r="B8" s="484"/>
      <c r="C8" s="484"/>
      <c r="D8" s="484"/>
      <c r="E8" s="484"/>
      <c r="F8" s="484"/>
      <c r="G8" s="484"/>
      <c r="H8" s="484"/>
      <c r="I8" s="484"/>
      <c r="J8" s="484"/>
      <c r="K8" s="484"/>
      <c r="L8" s="484"/>
      <c r="M8" s="484"/>
      <c r="N8" s="484"/>
      <c r="O8" s="484"/>
      <c r="P8" s="484"/>
      <c r="Q8" s="484"/>
      <c r="R8" s="484"/>
      <c r="S8" s="484"/>
      <c r="T8" s="484"/>
      <c r="U8" s="484"/>
      <c r="V8" s="484"/>
      <c r="W8" s="484"/>
      <c r="X8" s="484"/>
      <c r="Y8" s="484"/>
      <c r="Z8" s="484"/>
      <c r="AA8" s="484"/>
      <c r="AB8" s="485"/>
    </row>
    <row r="9" spans="1:28" ht="18" customHeight="1" x14ac:dyDescent="0.2">
      <c r="A9" s="486" t="s">
        <v>48</v>
      </c>
      <c r="B9" s="487"/>
      <c r="C9" s="487"/>
      <c r="D9" s="487"/>
      <c r="E9" s="487"/>
      <c r="F9" s="487"/>
      <c r="G9" s="487"/>
      <c r="H9" s="93"/>
      <c r="I9" s="94"/>
      <c r="J9" s="488" t="s">
        <v>126</v>
      </c>
      <c r="K9" s="488"/>
      <c r="L9" s="488"/>
      <c r="M9" s="488"/>
      <c r="N9" s="488"/>
      <c r="O9" s="95"/>
      <c r="P9" s="489" t="s">
        <v>21</v>
      </c>
      <c r="Q9" s="489"/>
      <c r="R9" s="489"/>
      <c r="S9" s="489"/>
      <c r="T9" s="489"/>
      <c r="U9" s="489"/>
      <c r="V9" s="109"/>
      <c r="W9" s="109"/>
      <c r="X9" s="490" t="s">
        <v>47</v>
      </c>
      <c r="Y9" s="490"/>
      <c r="Z9" s="490"/>
      <c r="AA9" s="490"/>
      <c r="AB9" s="491"/>
    </row>
    <row r="10" spans="1:28" ht="20.25" customHeight="1" x14ac:dyDescent="0.2">
      <c r="A10" s="96"/>
      <c r="B10" s="104"/>
      <c r="C10" s="104"/>
      <c r="D10" s="104"/>
      <c r="E10" s="104"/>
      <c r="F10" s="104"/>
      <c r="G10" s="104"/>
      <c r="H10" s="104"/>
      <c r="I10" s="104"/>
      <c r="J10" s="492" t="s">
        <v>20</v>
      </c>
      <c r="K10" s="492"/>
      <c r="L10" s="492"/>
      <c r="M10" s="492"/>
      <c r="N10" s="492"/>
      <c r="O10" s="104"/>
      <c r="P10" s="492" t="s">
        <v>22</v>
      </c>
      <c r="Q10" s="492"/>
      <c r="R10" s="492"/>
      <c r="S10" s="492"/>
      <c r="T10" s="492"/>
      <c r="U10" s="492"/>
      <c r="V10" s="492"/>
      <c r="W10" s="97"/>
      <c r="X10" s="493" t="s">
        <v>52</v>
      </c>
      <c r="Y10" s="493"/>
      <c r="Z10" s="493"/>
      <c r="AA10" s="493"/>
      <c r="AB10" s="494"/>
    </row>
    <row r="11" spans="1:28" ht="3.75" customHeight="1" x14ac:dyDescent="0.2">
      <c r="A11" s="515"/>
      <c r="B11" s="516"/>
      <c r="C11" s="516"/>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7"/>
    </row>
    <row r="12" spans="1:28" s="2" customFormat="1" ht="3.75" customHeight="1" x14ac:dyDescent="0.2">
      <c r="A12" s="18"/>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9"/>
    </row>
    <row r="13" spans="1:28" ht="15" customHeight="1" x14ac:dyDescent="0.2">
      <c r="A13" s="495" t="s">
        <v>429</v>
      </c>
      <c r="B13" s="496"/>
      <c r="C13" s="496"/>
      <c r="D13" s="496"/>
      <c r="E13" s="496"/>
      <c r="F13" s="496"/>
      <c r="G13" s="496"/>
      <c r="H13" s="496"/>
      <c r="I13" s="496"/>
      <c r="J13" s="496"/>
      <c r="K13" s="496"/>
      <c r="L13" s="496"/>
      <c r="M13" s="496"/>
      <c r="N13" s="496"/>
      <c r="O13" s="496"/>
      <c r="P13" s="496"/>
      <c r="Q13" s="496"/>
      <c r="R13" s="518" t="s">
        <v>128</v>
      </c>
      <c r="S13" s="518"/>
      <c r="T13" s="518"/>
      <c r="U13" s="518"/>
      <c r="V13" s="518"/>
      <c r="W13" s="518"/>
      <c r="X13" s="518"/>
      <c r="Y13" s="519"/>
      <c r="Z13" s="520"/>
      <c r="AA13" s="521"/>
      <c r="AB13" s="522"/>
    </row>
    <row r="14" spans="1:28" ht="17.649999999999999" customHeight="1" thickBot="1" x14ac:dyDescent="0.25">
      <c r="A14" s="495"/>
      <c r="B14" s="496"/>
      <c r="C14" s="496"/>
      <c r="D14" s="496"/>
      <c r="E14" s="496"/>
      <c r="F14" s="496"/>
      <c r="G14" s="496"/>
      <c r="H14" s="496"/>
      <c r="I14" s="496"/>
      <c r="J14" s="496"/>
      <c r="K14" s="496"/>
      <c r="L14" s="496"/>
      <c r="M14" s="496"/>
      <c r="N14" s="496"/>
      <c r="O14" s="496"/>
      <c r="P14" s="496"/>
      <c r="Q14" s="496"/>
      <c r="R14" s="518" t="s">
        <v>139</v>
      </c>
      <c r="S14" s="518"/>
      <c r="T14" s="518"/>
      <c r="U14" s="518"/>
      <c r="V14" s="518"/>
      <c r="W14" s="518"/>
      <c r="X14" s="518"/>
      <c r="Y14" s="519"/>
      <c r="Z14" s="520"/>
      <c r="AA14" s="521"/>
      <c r="AB14" s="522"/>
    </row>
    <row r="15" spans="1:28" ht="15" customHeight="1" thickBot="1" x14ac:dyDescent="0.25">
      <c r="A15" s="590" t="s">
        <v>98</v>
      </c>
      <c r="B15" s="591"/>
      <c r="C15" s="591"/>
      <c r="D15" s="591"/>
      <c r="E15" s="591"/>
      <c r="F15" s="591"/>
      <c r="G15" s="591"/>
      <c r="H15" s="591"/>
      <c r="I15" s="591"/>
      <c r="J15" s="591"/>
      <c r="K15" s="591"/>
      <c r="L15" s="386"/>
      <c r="M15" s="387" t="s">
        <v>3</v>
      </c>
      <c r="O15" s="497" t="s">
        <v>99</v>
      </c>
      <c r="P15" s="498"/>
      <c r="Q15" s="498"/>
      <c r="R15" s="498"/>
      <c r="S15" s="498"/>
      <c r="T15" s="498"/>
      <c r="U15" s="523"/>
      <c r="V15" s="524"/>
      <c r="W15" s="524"/>
      <c r="X15" s="524"/>
      <c r="Y15" s="524"/>
      <c r="Z15" s="524"/>
      <c r="AA15" s="524"/>
      <c r="AB15" s="525"/>
    </row>
    <row r="16" spans="1:28" ht="16.899999999999999" customHeight="1" thickBot="1" x14ac:dyDescent="0.25">
      <c r="A16" s="592" t="s">
        <v>903</v>
      </c>
      <c r="B16" s="593"/>
      <c r="C16" s="593"/>
      <c r="D16" s="593"/>
      <c r="E16" s="593"/>
      <c r="F16" s="593"/>
      <c r="G16" s="593"/>
      <c r="H16" s="593"/>
      <c r="I16" s="593"/>
      <c r="J16" s="593"/>
      <c r="K16" s="594"/>
      <c r="L16" s="388"/>
      <c r="M16" s="387" t="s">
        <v>2</v>
      </c>
      <c r="O16" s="497"/>
      <c r="P16" s="498"/>
      <c r="Q16" s="498"/>
      <c r="R16" s="498"/>
      <c r="S16" s="498"/>
      <c r="T16" s="498"/>
      <c r="U16" s="499"/>
      <c r="V16" s="499"/>
      <c r="W16" s="499"/>
      <c r="X16" s="499"/>
      <c r="Y16" s="499"/>
      <c r="Z16" s="499"/>
      <c r="AA16" s="499"/>
      <c r="AB16" s="500"/>
    </row>
    <row r="17" spans="1:30" s="2" customFormat="1" ht="4.9000000000000004" customHeight="1" x14ac:dyDescent="0.2">
      <c r="A17" s="18"/>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9"/>
    </row>
    <row r="18" spans="1:30" ht="3" customHeight="1" thickBot="1" x14ac:dyDescent="0.25">
      <c r="A18" s="501"/>
      <c r="B18" s="502"/>
      <c r="C18" s="502"/>
      <c r="D18" s="502"/>
      <c r="E18" s="503"/>
      <c r="F18" s="503"/>
      <c r="G18" s="503"/>
      <c r="H18" s="502"/>
      <c r="I18" s="502"/>
      <c r="J18" s="502"/>
      <c r="K18" s="502"/>
      <c r="L18" s="502"/>
      <c r="M18" s="502"/>
      <c r="N18" s="502"/>
      <c r="O18" s="502"/>
      <c r="P18" s="502"/>
      <c r="Q18" s="502"/>
      <c r="R18" s="502"/>
      <c r="S18" s="502"/>
      <c r="T18" s="502"/>
      <c r="U18" s="502"/>
      <c r="V18" s="502"/>
      <c r="W18" s="502"/>
      <c r="X18" s="502"/>
      <c r="Y18" s="502"/>
      <c r="Z18" s="502"/>
      <c r="AA18" s="502"/>
      <c r="AB18" s="504"/>
    </row>
    <row r="19" spans="1:30" s="363" customFormat="1" ht="19.899999999999999" customHeight="1" thickBot="1" x14ac:dyDescent="0.25">
      <c r="A19" s="505" t="s">
        <v>905</v>
      </c>
      <c r="B19" s="506"/>
      <c r="C19" s="506"/>
      <c r="D19" s="507"/>
      <c r="E19" s="508" t="s">
        <v>622</v>
      </c>
      <c r="F19" s="508"/>
      <c r="G19" s="508"/>
      <c r="H19" s="505" t="s">
        <v>899</v>
      </c>
      <c r="I19" s="506"/>
      <c r="J19" s="512"/>
      <c r="K19" s="513"/>
      <c r="L19" s="509" t="s">
        <v>622</v>
      </c>
      <c r="M19" s="510"/>
      <c r="N19" s="511"/>
      <c r="O19" s="505" t="s">
        <v>628</v>
      </c>
      <c r="P19" s="506"/>
      <c r="Q19" s="512"/>
      <c r="R19" s="513"/>
      <c r="S19" s="509" t="s">
        <v>622</v>
      </c>
      <c r="T19" s="510"/>
      <c r="U19" s="511"/>
      <c r="V19" s="514" t="s">
        <v>901</v>
      </c>
      <c r="W19" s="512"/>
      <c r="X19" s="506"/>
      <c r="Y19" s="506"/>
      <c r="Z19" s="506"/>
      <c r="AA19" s="507"/>
      <c r="AB19" s="394" t="s">
        <v>622</v>
      </c>
      <c r="AC19" s="379"/>
      <c r="AD19" s="379"/>
    </row>
    <row r="20" spans="1:30" s="370" customFormat="1" ht="15" customHeight="1" thickBot="1" x14ac:dyDescent="0.25">
      <c r="A20" s="364"/>
      <c r="B20" s="365"/>
      <c r="C20" s="382" t="s">
        <v>31</v>
      </c>
      <c r="D20" s="381" t="s">
        <v>898</v>
      </c>
      <c r="E20" s="367"/>
      <c r="F20" s="368"/>
      <c r="G20" s="369"/>
      <c r="H20" s="365"/>
      <c r="I20" s="382" t="s">
        <v>31</v>
      </c>
      <c r="J20" s="597" t="s">
        <v>898</v>
      </c>
      <c r="K20" s="597"/>
      <c r="L20" s="599"/>
      <c r="M20" s="599"/>
      <c r="N20" s="600"/>
      <c r="O20" s="365"/>
      <c r="P20" s="382" t="s">
        <v>31</v>
      </c>
      <c r="Q20" s="597" t="s">
        <v>898</v>
      </c>
      <c r="R20" s="597"/>
      <c r="S20" s="599"/>
      <c r="T20" s="599"/>
      <c r="U20" s="600"/>
      <c r="V20" s="580"/>
      <c r="W20" s="581"/>
      <c r="X20" s="366" t="s">
        <v>31</v>
      </c>
      <c r="Y20" s="532" t="s">
        <v>898</v>
      </c>
      <c r="Z20" s="530"/>
      <c r="AA20" s="531"/>
      <c r="AB20" s="365"/>
    </row>
    <row r="21" spans="1:30" s="363" customFormat="1" ht="15" customHeight="1" thickBot="1" x14ac:dyDescent="0.25">
      <c r="A21" s="371"/>
      <c r="B21" s="372"/>
      <c r="C21" s="382" t="s">
        <v>129</v>
      </c>
      <c r="D21" s="373"/>
      <c r="E21" s="529" t="s">
        <v>900</v>
      </c>
      <c r="F21" s="530"/>
      <c r="G21" s="531"/>
      <c r="H21" s="380"/>
      <c r="I21" s="382" t="s">
        <v>129</v>
      </c>
      <c r="J21" s="598"/>
      <c r="K21" s="598"/>
      <c r="L21" s="597" t="s">
        <v>900</v>
      </c>
      <c r="M21" s="597"/>
      <c r="N21" s="604"/>
      <c r="O21" s="365"/>
      <c r="P21" s="382" t="s">
        <v>129</v>
      </c>
      <c r="Q21" s="599"/>
      <c r="R21" s="599"/>
      <c r="S21" s="605" t="s">
        <v>900</v>
      </c>
      <c r="T21" s="605"/>
      <c r="U21" s="606"/>
      <c r="V21" s="582"/>
      <c r="W21" s="583"/>
      <c r="X21" s="49" t="s">
        <v>129</v>
      </c>
      <c r="Y21" s="584"/>
      <c r="Z21" s="585"/>
      <c r="AA21" s="586"/>
      <c r="AB21" s="381" t="s">
        <v>900</v>
      </c>
      <c r="AD21" s="9"/>
    </row>
    <row r="22" spans="1:30" s="363" customFormat="1" ht="15" customHeight="1" thickBot="1" x14ac:dyDescent="0.25">
      <c r="A22" s="374"/>
      <c r="B22" s="49"/>
      <c r="C22" s="49"/>
      <c r="D22" s="49"/>
      <c r="E22" s="534"/>
      <c r="F22" s="535"/>
      <c r="G22" s="536"/>
      <c r="H22" s="49"/>
      <c r="I22" s="49"/>
      <c r="J22" s="49"/>
      <c r="K22" s="49"/>
      <c r="L22" s="601"/>
      <c r="M22" s="602"/>
      <c r="N22" s="603"/>
      <c r="O22" s="366"/>
      <c r="P22" s="366"/>
      <c r="Q22" s="366"/>
      <c r="R22" s="366"/>
      <c r="S22" s="534"/>
      <c r="T22" s="535"/>
      <c r="U22" s="536"/>
      <c r="V22" s="376"/>
      <c r="W22" s="49"/>
      <c r="X22" s="49"/>
      <c r="Y22" s="49"/>
      <c r="Z22" s="49"/>
      <c r="AA22" s="49"/>
      <c r="AB22" s="365"/>
    </row>
    <row r="23" spans="1:30" s="363" customFormat="1" ht="15" customHeight="1" thickBot="1" x14ac:dyDescent="0.25">
      <c r="A23" s="374"/>
      <c r="B23" s="49"/>
      <c r="C23" s="49"/>
      <c r="D23" s="49"/>
      <c r="E23" s="49"/>
      <c r="F23" s="49"/>
      <c r="G23" s="49"/>
      <c r="H23" s="49"/>
      <c r="I23" s="49"/>
      <c r="J23" s="49"/>
      <c r="K23" s="49"/>
      <c r="L23" s="49"/>
      <c r="M23" s="49"/>
      <c r="N23" s="49"/>
      <c r="O23" s="366"/>
      <c r="P23" s="366"/>
      <c r="Q23" s="366"/>
      <c r="R23" s="366"/>
      <c r="S23" s="49"/>
      <c r="T23" s="49"/>
      <c r="U23" s="49"/>
      <c r="V23" s="376"/>
      <c r="W23" s="49"/>
      <c r="X23" s="49"/>
      <c r="Y23" s="49"/>
      <c r="Z23" s="49"/>
      <c r="AA23" s="49"/>
      <c r="AB23" s="392"/>
    </row>
    <row r="24" spans="1:30" s="363" customFormat="1" ht="15" customHeight="1" thickBot="1" x14ac:dyDescent="0.25">
      <c r="A24" s="587" t="s">
        <v>902</v>
      </c>
      <c r="B24" s="588"/>
      <c r="C24" s="588"/>
      <c r="D24" s="589"/>
      <c r="E24" s="532" t="s">
        <v>622</v>
      </c>
      <c r="F24" s="530"/>
      <c r="G24" s="531"/>
      <c r="H24" s="49"/>
      <c r="I24" s="376" t="s">
        <v>32</v>
      </c>
      <c r="J24" s="403"/>
      <c r="K24" s="403"/>
      <c r="L24" s="403"/>
      <c r="M24" s="403"/>
      <c r="N24" s="404"/>
      <c r="O24" s="405" t="s">
        <v>3</v>
      </c>
      <c r="P24" s="366"/>
      <c r="Q24" s="370" t="s">
        <v>33</v>
      </c>
      <c r="R24" s="370"/>
      <c r="S24" s="370"/>
      <c r="T24" s="370"/>
      <c r="U24" s="584"/>
      <c r="V24" s="585"/>
      <c r="W24" s="585"/>
      <c r="X24" s="585"/>
      <c r="Y24" s="595"/>
      <c r="Z24" s="585"/>
      <c r="AA24" s="585"/>
      <c r="AB24" s="586"/>
      <c r="AC24" s="389"/>
      <c r="AD24" s="390"/>
    </row>
    <row r="25" spans="1:30" s="363" customFormat="1" ht="15" customHeight="1" thickBot="1" x14ac:dyDescent="0.25">
      <c r="A25" s="374"/>
      <c r="B25" s="384"/>
      <c r="C25" s="382" t="s">
        <v>31</v>
      </c>
      <c r="D25" s="385" t="s">
        <v>898</v>
      </c>
      <c r="E25" s="534"/>
      <c r="F25" s="535"/>
      <c r="G25" s="536"/>
      <c r="H25" s="49"/>
      <c r="I25" s="393"/>
      <c r="J25" s="393"/>
      <c r="K25" s="393"/>
      <c r="L25" s="393"/>
      <c r="M25" s="393"/>
      <c r="N25" s="404"/>
      <c r="O25" s="405" t="s">
        <v>2</v>
      </c>
      <c r="P25" s="366"/>
      <c r="Q25" s="370" t="s">
        <v>46</v>
      </c>
      <c r="R25" s="370"/>
      <c r="S25" s="370"/>
      <c r="T25" s="370"/>
      <c r="U25" s="370"/>
      <c r="V25" s="584"/>
      <c r="W25" s="586"/>
      <c r="X25" s="406" t="s">
        <v>31</v>
      </c>
      <c r="Y25" s="407"/>
      <c r="Z25" s="382" t="s">
        <v>129</v>
      </c>
      <c r="AA25" s="393"/>
      <c r="AB25" s="408"/>
      <c r="AC25" s="391"/>
      <c r="AD25" s="290"/>
    </row>
    <row r="26" spans="1:30" s="363" customFormat="1" ht="15" customHeight="1" thickBot="1" x14ac:dyDescent="0.25">
      <c r="A26" s="371"/>
      <c r="B26" s="383"/>
      <c r="C26" s="382" t="s">
        <v>129</v>
      </c>
      <c r="D26" s="373"/>
      <c r="E26" s="532" t="s">
        <v>900</v>
      </c>
      <c r="F26" s="530"/>
      <c r="G26" s="531"/>
      <c r="H26" s="49"/>
      <c r="I26" s="49"/>
      <c r="J26" s="49"/>
      <c r="K26" s="376"/>
      <c r="L26" s="366"/>
      <c r="M26" s="377"/>
      <c r="N26" s="376"/>
      <c r="O26" s="366"/>
      <c r="P26" s="366"/>
      <c r="Q26" s="366"/>
      <c r="R26" s="366"/>
      <c r="S26" s="9"/>
      <c r="T26" s="49"/>
      <c r="U26" s="49"/>
      <c r="V26" s="596"/>
      <c r="W26" s="596"/>
      <c r="X26" s="49"/>
      <c r="Y26" s="49"/>
      <c r="Z26" s="49"/>
      <c r="AA26" s="9"/>
      <c r="AB26" s="378"/>
    </row>
    <row r="27" spans="1:30" s="363" customFormat="1" ht="15" customHeight="1" thickBot="1" x14ac:dyDescent="0.25">
      <c r="A27" s="371"/>
      <c r="B27" s="375"/>
      <c r="C27" s="376"/>
      <c r="D27" s="376"/>
      <c r="E27" s="534"/>
      <c r="F27" s="535"/>
      <c r="G27" s="536"/>
      <c r="H27" s="49"/>
      <c r="I27" s="49"/>
      <c r="J27" s="49"/>
      <c r="K27" s="376"/>
      <c r="L27" s="366"/>
      <c r="M27" s="377"/>
      <c r="N27" s="376"/>
      <c r="O27" s="366"/>
      <c r="P27" s="366"/>
      <c r="Q27" s="366"/>
      <c r="R27" s="366"/>
      <c r="S27" s="9"/>
      <c r="T27" s="49"/>
      <c r="U27" s="49"/>
      <c r="V27" s="49"/>
      <c r="W27" s="49"/>
      <c r="X27" s="49"/>
      <c r="Y27" s="49"/>
      <c r="Z27" s="49"/>
      <c r="AA27" s="9"/>
      <c r="AB27" s="378"/>
    </row>
    <row r="28" spans="1:30" ht="23.65" customHeight="1" x14ac:dyDescent="0.2">
      <c r="A28" s="537" t="s">
        <v>137</v>
      </c>
      <c r="B28" s="538"/>
      <c r="C28" s="538"/>
      <c r="D28" s="538"/>
      <c r="E28" s="538"/>
      <c r="F28" s="538"/>
      <c r="G28" s="370" t="s">
        <v>138</v>
      </c>
      <c r="H28" s="366"/>
      <c r="I28" s="366"/>
      <c r="J28" s="366" t="s">
        <v>31</v>
      </c>
      <c r="K28" s="366"/>
      <c r="L28" s="366"/>
      <c r="M28" s="366" t="s">
        <v>129</v>
      </c>
      <c r="N28" s="366"/>
      <c r="O28" s="527" t="s">
        <v>130</v>
      </c>
      <c r="P28" s="527"/>
      <c r="Q28" s="526"/>
      <c r="R28" s="526"/>
      <c r="S28" s="526"/>
      <c r="T28" s="526"/>
      <c r="U28" s="527" t="s">
        <v>131</v>
      </c>
      <c r="V28" s="527"/>
      <c r="W28" s="527"/>
      <c r="X28" s="527"/>
      <c r="Y28" s="527"/>
      <c r="Z28" s="528"/>
      <c r="AA28" s="528"/>
      <c r="AB28" s="528"/>
    </row>
    <row r="29" spans="1:30" ht="28.7" customHeight="1" x14ac:dyDescent="0.2">
      <c r="A29" s="533" t="s">
        <v>896</v>
      </c>
      <c r="B29" s="533"/>
      <c r="C29" s="533"/>
      <c r="D29" s="533"/>
      <c r="E29" s="533"/>
      <c r="F29" s="395"/>
      <c r="G29" s="370" t="s">
        <v>138</v>
      </c>
      <c r="H29" s="366"/>
      <c r="I29" s="366"/>
      <c r="J29" s="366" t="s">
        <v>31</v>
      </c>
      <c r="K29" s="366"/>
      <c r="L29" s="366"/>
      <c r="M29" s="366" t="s">
        <v>129</v>
      </c>
      <c r="N29" s="366"/>
      <c r="O29" s="550" t="s">
        <v>626</v>
      </c>
      <c r="P29" s="551"/>
      <c r="Q29" s="526"/>
      <c r="R29" s="526"/>
      <c r="S29" s="526"/>
      <c r="T29" s="526"/>
      <c r="U29" s="527" t="s">
        <v>131</v>
      </c>
      <c r="V29" s="527"/>
      <c r="W29" s="527"/>
      <c r="X29" s="527"/>
      <c r="Y29" s="527"/>
      <c r="Z29" s="528"/>
      <c r="AA29" s="528"/>
      <c r="AB29" s="528"/>
    </row>
    <row r="30" spans="1:30" ht="25.9" customHeight="1" x14ac:dyDescent="0.2">
      <c r="A30" s="396" t="s">
        <v>627</v>
      </c>
      <c r="B30" s="397"/>
      <c r="C30" s="397"/>
      <c r="D30" s="397"/>
      <c r="E30" s="397"/>
      <c r="F30" s="397"/>
      <c r="G30" s="397"/>
      <c r="H30" s="397"/>
      <c r="I30" s="397"/>
      <c r="J30" s="397"/>
      <c r="K30" s="366"/>
      <c r="L30" s="366"/>
      <c r="M30" s="366"/>
      <c r="N30" s="366"/>
      <c r="O30" s="398"/>
      <c r="P30" s="398"/>
      <c r="Q30" s="399"/>
      <c r="R30" s="399"/>
      <c r="S30" s="399"/>
      <c r="T30" s="399"/>
      <c r="U30" s="400"/>
      <c r="V30" s="400"/>
      <c r="W30" s="400"/>
      <c r="X30" s="400"/>
      <c r="Y30" s="400"/>
      <c r="Z30" s="401"/>
      <c r="AA30" s="401"/>
      <c r="AB30" s="402"/>
    </row>
    <row r="31" spans="1:30" ht="8.65" customHeight="1" x14ac:dyDescent="0.2">
      <c r="A31" s="14"/>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30" ht="9" customHeight="1" x14ac:dyDescent="0.2">
      <c r="A32" s="14"/>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26"/>
    </row>
    <row r="33" spans="1:28" ht="27" customHeight="1" x14ac:dyDescent="0.2">
      <c r="A33" s="459" t="s">
        <v>38</v>
      </c>
      <c r="B33" s="460"/>
      <c r="C33" s="460"/>
      <c r="D33" s="460"/>
      <c r="E33" s="460"/>
      <c r="F33" s="460"/>
      <c r="G33" s="461"/>
      <c r="H33" s="459"/>
      <c r="I33" s="460"/>
      <c r="J33" s="460"/>
      <c r="K33" s="460"/>
      <c r="L33" s="460"/>
      <c r="M33" s="460"/>
      <c r="N33" s="460"/>
      <c r="O33" s="460"/>
      <c r="P33" s="460"/>
      <c r="Q33" s="460"/>
      <c r="R33" s="460"/>
      <c r="S33" s="460"/>
      <c r="T33" s="460"/>
      <c r="U33" s="460"/>
      <c r="V33" s="460"/>
      <c r="W33" s="460"/>
      <c r="X33" s="460"/>
      <c r="Y33" s="460"/>
      <c r="Z33" s="460"/>
      <c r="AA33" s="460"/>
      <c r="AB33" s="461"/>
    </row>
    <row r="34" spans="1:28" ht="27.75" customHeight="1" x14ac:dyDescent="0.2">
      <c r="A34" s="458" t="s">
        <v>430</v>
      </c>
      <c r="B34" s="458"/>
      <c r="C34" s="458"/>
      <c r="D34" s="458"/>
      <c r="E34" s="561"/>
      <c r="F34" s="562"/>
      <c r="G34" s="562"/>
      <c r="H34" s="562"/>
      <c r="I34" s="562"/>
      <c r="J34" s="562"/>
      <c r="K34" s="562"/>
      <c r="L34" s="562"/>
      <c r="M34" s="562"/>
      <c r="N34" s="562"/>
      <c r="O34" s="562"/>
      <c r="P34" s="562"/>
      <c r="Q34" s="562"/>
      <c r="R34" s="562"/>
      <c r="S34" s="562"/>
      <c r="T34" s="562"/>
      <c r="U34" s="562"/>
      <c r="V34" s="562"/>
      <c r="W34" s="562"/>
      <c r="X34" s="562"/>
      <c r="Y34" s="562"/>
      <c r="Z34" s="562"/>
      <c r="AA34" s="562"/>
      <c r="AB34" s="563"/>
    </row>
    <row r="35" spans="1:28" ht="27" customHeight="1" x14ac:dyDescent="0.2">
      <c r="A35" s="545" t="s">
        <v>53</v>
      </c>
      <c r="B35" s="546"/>
      <c r="C35" s="546"/>
      <c r="D35" s="546"/>
      <c r="E35" s="546"/>
      <c r="F35" s="546"/>
      <c r="G35" s="546"/>
      <c r="H35" s="546"/>
      <c r="I35" s="546"/>
      <c r="J35" s="546"/>
      <c r="K35" s="546"/>
      <c r="L35" s="546"/>
      <c r="M35" s="546"/>
      <c r="N35" s="546"/>
      <c r="O35" s="546"/>
      <c r="P35" s="546"/>
      <c r="Q35" s="546"/>
      <c r="R35" s="546"/>
      <c r="S35" s="546"/>
      <c r="T35" s="547" t="s">
        <v>45</v>
      </c>
      <c r="U35" s="547"/>
      <c r="V35" s="547"/>
      <c r="W35" s="547"/>
      <c r="X35" s="547"/>
      <c r="Y35" s="547"/>
      <c r="Z35" s="547"/>
      <c r="AA35" s="547"/>
      <c r="AB35" s="548"/>
    </row>
    <row r="36" spans="1:28" ht="24" customHeight="1" x14ac:dyDescent="0.2">
      <c r="A36" s="21"/>
      <c r="B36" s="20"/>
      <c r="C36" s="20"/>
      <c r="D36" s="20"/>
      <c r="E36" s="47"/>
      <c r="F36" s="47"/>
      <c r="G36" s="47"/>
      <c r="H36" s="47"/>
      <c r="I36" s="47"/>
      <c r="J36" s="47"/>
      <c r="K36" s="47"/>
      <c r="L36" s="47"/>
      <c r="M36" s="47"/>
      <c r="N36" s="47"/>
      <c r="O36" s="47"/>
      <c r="P36" s="47"/>
      <c r="Q36" s="47"/>
      <c r="R36" s="47"/>
      <c r="S36" s="47"/>
      <c r="T36" s="540" t="s">
        <v>24</v>
      </c>
      <c r="U36" s="540"/>
      <c r="V36" s="540"/>
      <c r="W36" s="540"/>
      <c r="X36" s="540"/>
      <c r="Y36" s="540"/>
      <c r="Z36" s="540"/>
      <c r="AA36" s="540"/>
      <c r="AB36" s="541"/>
    </row>
    <row r="37" spans="1:28" ht="3.75" customHeight="1" x14ac:dyDescent="0.2">
      <c r="A37" s="542"/>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4"/>
    </row>
    <row r="38" spans="1:28" ht="3.75" customHeight="1" x14ac:dyDescent="0.2">
      <c r="A38" s="108"/>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7"/>
    </row>
    <row r="39" spans="1:28" ht="21.75" customHeight="1" x14ac:dyDescent="0.2">
      <c r="A39" s="108"/>
      <c r="B39" s="106"/>
      <c r="C39" s="106"/>
      <c r="D39" s="106"/>
      <c r="E39" s="106"/>
      <c r="F39" s="106"/>
      <c r="G39" s="106"/>
      <c r="H39" s="106"/>
      <c r="I39" s="106"/>
      <c r="J39" s="106"/>
      <c r="K39" s="106"/>
      <c r="L39" s="106"/>
      <c r="M39" s="106"/>
      <c r="N39" s="106"/>
      <c r="O39" s="106"/>
      <c r="P39" s="106"/>
      <c r="Q39" s="106"/>
      <c r="R39" s="106"/>
      <c r="S39" s="106"/>
      <c r="T39" s="112" t="s">
        <v>25</v>
      </c>
      <c r="U39" s="539"/>
      <c r="V39" s="539"/>
      <c r="W39" s="539"/>
      <c r="X39" s="539"/>
      <c r="Y39" s="539"/>
      <c r="Z39" s="539"/>
      <c r="AA39" s="539"/>
      <c r="AB39" s="539"/>
    </row>
    <row r="40" spans="1:28" ht="21.75" customHeight="1" x14ac:dyDescent="0.2">
      <c r="A40" s="108"/>
      <c r="B40" s="106"/>
      <c r="C40" s="106"/>
      <c r="D40" s="106"/>
      <c r="E40" s="106"/>
      <c r="F40" s="106"/>
      <c r="G40" s="106"/>
      <c r="H40" s="106"/>
      <c r="I40" s="106"/>
      <c r="J40" s="106"/>
      <c r="K40" s="106"/>
      <c r="L40" s="106"/>
      <c r="M40" s="106"/>
      <c r="N40" s="106"/>
      <c r="O40" s="106"/>
      <c r="P40" s="106"/>
      <c r="Q40" s="106"/>
      <c r="R40" s="106"/>
      <c r="S40" s="106"/>
      <c r="T40" s="112" t="s">
        <v>26</v>
      </c>
      <c r="U40" s="539"/>
      <c r="V40" s="539"/>
      <c r="W40" s="539"/>
      <c r="X40" s="539"/>
      <c r="Y40" s="539"/>
      <c r="Z40" s="539"/>
      <c r="AA40" s="539"/>
      <c r="AB40" s="539"/>
    </row>
    <row r="41" spans="1:28" ht="21.75" customHeight="1" x14ac:dyDescent="0.2">
      <c r="A41" s="108"/>
      <c r="B41" s="106"/>
      <c r="C41" s="106"/>
      <c r="D41" s="106"/>
      <c r="E41" s="106"/>
      <c r="F41" s="106"/>
      <c r="G41" s="106"/>
      <c r="H41" s="106"/>
      <c r="I41" s="106"/>
      <c r="J41" s="106"/>
      <c r="K41" s="106"/>
      <c r="L41" s="106"/>
      <c r="M41" s="106"/>
      <c r="N41" s="106"/>
      <c r="O41" s="106"/>
      <c r="P41" s="106"/>
      <c r="Q41" s="106"/>
      <c r="R41" s="106"/>
      <c r="S41" s="106"/>
      <c r="T41" s="112" t="s">
        <v>27</v>
      </c>
      <c r="U41" s="539"/>
      <c r="V41" s="539"/>
      <c r="W41" s="539"/>
      <c r="X41" s="539"/>
      <c r="Y41" s="539"/>
      <c r="Z41" s="539"/>
      <c r="AA41" s="539"/>
      <c r="AB41" s="539"/>
    </row>
    <row r="42" spans="1:28" ht="21.75" customHeight="1" x14ac:dyDescent="0.2">
      <c r="A42" s="108"/>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7"/>
    </row>
    <row r="43" spans="1:28" ht="21.75" customHeight="1" x14ac:dyDescent="0.2">
      <c r="A43" s="108"/>
      <c r="B43" s="106"/>
      <c r="C43" s="106"/>
      <c r="D43" s="106"/>
      <c r="E43" s="106"/>
      <c r="F43" s="106"/>
      <c r="G43" s="106"/>
      <c r="H43" s="106"/>
      <c r="I43" s="106"/>
      <c r="J43" s="106"/>
      <c r="K43" s="106"/>
      <c r="L43" s="106"/>
      <c r="M43" s="106"/>
      <c r="N43" s="106"/>
      <c r="O43" s="106"/>
      <c r="P43" s="106"/>
      <c r="Q43" s="106"/>
      <c r="R43" s="106"/>
      <c r="S43" s="106"/>
      <c r="T43" s="540" t="s">
        <v>28</v>
      </c>
      <c r="U43" s="540"/>
      <c r="V43" s="540"/>
      <c r="W43" s="540"/>
      <c r="X43" s="540"/>
      <c r="Y43" s="540"/>
      <c r="Z43" s="540"/>
      <c r="AA43" s="540"/>
      <c r="AB43" s="541"/>
    </row>
    <row r="44" spans="1:28" ht="18" customHeight="1" x14ac:dyDescent="0.2">
      <c r="A44" s="27"/>
      <c r="B44" s="28"/>
      <c r="C44" s="28"/>
      <c r="D44" s="28"/>
      <c r="E44" s="28"/>
      <c r="F44" s="31"/>
      <c r="G44" s="31"/>
      <c r="H44" s="31"/>
      <c r="I44" s="31"/>
      <c r="J44" s="31"/>
      <c r="K44" s="30"/>
      <c r="L44" s="30"/>
      <c r="M44" s="30"/>
      <c r="N44" s="32"/>
      <c r="O44" s="32"/>
      <c r="P44" s="32"/>
      <c r="Q44" s="32"/>
      <c r="R44" s="32"/>
      <c r="S44" s="32"/>
      <c r="T44" s="112" t="s">
        <v>25</v>
      </c>
      <c r="U44" s="539"/>
      <c r="V44" s="539"/>
      <c r="W44" s="539"/>
      <c r="X44" s="539"/>
      <c r="Y44" s="539"/>
      <c r="Z44" s="539"/>
      <c r="AA44" s="539"/>
      <c r="AB44" s="539"/>
    </row>
    <row r="45" spans="1:28" ht="18" customHeight="1" x14ac:dyDescent="0.2">
      <c r="A45" s="108"/>
      <c r="B45" s="106"/>
      <c r="C45" s="106"/>
      <c r="D45" s="106"/>
      <c r="E45" s="106"/>
      <c r="F45" s="31"/>
      <c r="G45" s="578"/>
      <c r="H45" s="578"/>
      <c r="I45" s="578"/>
      <c r="J45" s="578"/>
      <c r="K45" s="578"/>
      <c r="L45" s="578"/>
      <c r="M45" s="578"/>
      <c r="N45" s="578"/>
      <c r="O45" s="578"/>
      <c r="P45" s="578"/>
      <c r="Q45" s="578"/>
      <c r="R45" s="578"/>
      <c r="S45" s="578"/>
      <c r="T45" s="112" t="s">
        <v>26</v>
      </c>
      <c r="U45" s="539"/>
      <c r="V45" s="539"/>
      <c r="W45" s="539"/>
      <c r="X45" s="539"/>
      <c r="Y45" s="539"/>
      <c r="Z45" s="539"/>
      <c r="AA45" s="539"/>
      <c r="AB45" s="539"/>
    </row>
    <row r="46" spans="1:28" s="8" customFormat="1" ht="18" customHeight="1" x14ac:dyDescent="0.2">
      <c r="A46" s="24"/>
      <c r="B46" s="25"/>
      <c r="C46" s="25"/>
      <c r="D46" s="25"/>
      <c r="E46" s="105"/>
      <c r="F46" s="31"/>
      <c r="G46" s="31"/>
      <c r="H46" s="31"/>
      <c r="I46" s="31"/>
      <c r="J46" s="31"/>
      <c r="K46" s="30"/>
      <c r="L46" s="30"/>
      <c r="M46" s="30"/>
      <c r="N46" s="558"/>
      <c r="O46" s="558"/>
      <c r="P46" s="558"/>
      <c r="Q46" s="558"/>
      <c r="R46" s="22"/>
      <c r="S46" s="22"/>
      <c r="T46" s="112" t="s">
        <v>27</v>
      </c>
      <c r="U46" s="539"/>
      <c r="V46" s="539"/>
      <c r="W46" s="539"/>
      <c r="X46" s="539"/>
      <c r="Y46" s="539"/>
      <c r="Z46" s="539"/>
      <c r="AA46" s="539"/>
      <c r="AB46" s="539"/>
    </row>
    <row r="47" spans="1:28" s="16" customFormat="1" ht="18" customHeight="1" x14ac:dyDescent="0.2">
      <c r="A47" s="29"/>
      <c r="B47" s="579"/>
      <c r="C47" s="579"/>
      <c r="D47" s="579"/>
      <c r="E47" s="579"/>
      <c r="F47" s="579"/>
      <c r="G47" s="579"/>
      <c r="H47" s="579"/>
      <c r="I47" s="579"/>
      <c r="J47" s="579"/>
      <c r="K47" s="579"/>
      <c r="L47" s="17"/>
      <c r="M47" s="17"/>
      <c r="N47" s="558"/>
      <c r="O47" s="558"/>
      <c r="P47" s="558"/>
      <c r="Q47" s="558"/>
      <c r="R47" s="22"/>
      <c r="S47" s="22"/>
      <c r="T47" s="22"/>
      <c r="U47" s="22"/>
      <c r="V47" s="22"/>
      <c r="W47" s="22"/>
      <c r="X47" s="22"/>
      <c r="Y47" s="22"/>
      <c r="Z47" s="22"/>
      <c r="AA47" s="17"/>
      <c r="AB47" s="23"/>
    </row>
    <row r="48" spans="1:28" s="8" customFormat="1" ht="4.9000000000000004" customHeight="1" x14ac:dyDescent="0.2">
      <c r="A48" s="29"/>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23"/>
    </row>
    <row r="49" spans="1:28" ht="13.5" thickBot="1" x14ac:dyDescent="0.25">
      <c r="A49" s="567"/>
      <c r="B49" s="540"/>
      <c r="C49" s="540"/>
      <c r="D49" s="540"/>
      <c r="E49" s="540"/>
      <c r="F49" s="540"/>
      <c r="G49" s="540"/>
      <c r="H49" s="540"/>
      <c r="I49" s="540"/>
      <c r="J49" s="540"/>
      <c r="K49" s="540"/>
      <c r="L49" s="540"/>
      <c r="M49" s="540"/>
      <c r="N49" s="540"/>
      <c r="O49" s="540"/>
      <c r="P49" s="540"/>
      <c r="Q49" s="540"/>
      <c r="R49" s="540"/>
      <c r="S49" s="540"/>
      <c r="T49" s="568"/>
      <c r="U49" s="568"/>
      <c r="V49" s="568"/>
      <c r="W49" s="568"/>
      <c r="X49" s="568"/>
      <c r="Y49" s="568"/>
      <c r="Z49" s="568"/>
      <c r="AA49" s="568"/>
      <c r="AB49" s="569"/>
    </row>
    <row r="50" spans="1:28" ht="14.25" thickTop="1" thickBot="1" x14ac:dyDescent="0.25">
      <c r="A50" s="570" t="s">
        <v>897</v>
      </c>
      <c r="B50" s="571"/>
      <c r="C50" s="571"/>
      <c r="D50" s="571"/>
      <c r="E50" s="571"/>
      <c r="F50" s="571"/>
      <c r="G50" s="571"/>
      <c r="H50" s="571"/>
      <c r="I50" s="571"/>
      <c r="J50" s="571"/>
      <c r="K50" s="571"/>
      <c r="L50" s="100"/>
      <c r="M50" s="71"/>
      <c r="N50" s="572" t="s">
        <v>55</v>
      </c>
      <c r="O50" s="572"/>
      <c r="P50" s="572"/>
      <c r="Q50" s="572"/>
      <c r="R50" s="572"/>
      <c r="S50" s="573"/>
      <c r="T50" s="574" t="s">
        <v>127</v>
      </c>
      <c r="U50" s="574"/>
      <c r="V50" s="574"/>
      <c r="W50" s="574"/>
      <c r="X50" s="574"/>
      <c r="Y50" s="574"/>
      <c r="Z50" s="574"/>
      <c r="AA50" s="574"/>
      <c r="AB50" s="575"/>
    </row>
    <row r="51" spans="1:28" ht="13.5" thickBot="1" x14ac:dyDescent="0.25">
      <c r="A51" s="576"/>
      <c r="B51" s="564"/>
      <c r="C51" s="564"/>
      <c r="D51" s="564"/>
      <c r="E51" s="564"/>
      <c r="F51" s="564"/>
      <c r="G51" s="564"/>
      <c r="H51" s="564"/>
      <c r="I51" s="564"/>
      <c r="J51" s="564"/>
      <c r="K51" s="564"/>
      <c r="L51" s="99"/>
      <c r="M51" s="72"/>
      <c r="N51" s="110"/>
      <c r="O51" s="72"/>
      <c r="P51" s="72"/>
      <c r="Q51" s="72"/>
      <c r="R51" s="72"/>
      <c r="S51" s="73"/>
      <c r="T51" s="102"/>
      <c r="U51" s="102"/>
      <c r="V51" s="102"/>
      <c r="W51" s="102"/>
      <c r="X51" s="102"/>
      <c r="Y51" s="102"/>
      <c r="Z51" s="102"/>
      <c r="AA51" s="102"/>
      <c r="AB51" s="103"/>
    </row>
    <row r="52" spans="1:28" ht="15.75" thickBot="1" x14ac:dyDescent="0.25">
      <c r="A52" s="556" t="s">
        <v>54</v>
      </c>
      <c r="B52" s="557"/>
      <c r="C52" s="557"/>
      <c r="D52" s="557"/>
      <c r="E52" s="557"/>
      <c r="F52" s="557"/>
      <c r="G52" s="557"/>
      <c r="H52" s="557"/>
      <c r="I52" s="557"/>
      <c r="J52" s="557"/>
      <c r="K52" s="557"/>
      <c r="L52" s="557"/>
      <c r="M52" s="577"/>
      <c r="N52" s="67"/>
      <c r="O52" s="98"/>
      <c r="P52" s="69"/>
      <c r="Q52" s="69"/>
      <c r="R52" s="66"/>
      <c r="S52" s="68"/>
      <c r="T52" s="485" t="s">
        <v>34</v>
      </c>
      <c r="U52" s="559"/>
      <c r="V52" s="559"/>
      <c r="W52" s="559"/>
      <c r="X52" s="559"/>
      <c r="Y52" s="559"/>
      <c r="Z52" s="559"/>
      <c r="AA52" s="559"/>
      <c r="AB52" s="559"/>
    </row>
    <row r="53" spans="1:28" ht="13.9" customHeight="1" thickBot="1" x14ac:dyDescent="0.25">
      <c r="A53" s="556" t="s">
        <v>50</v>
      </c>
      <c r="B53" s="557"/>
      <c r="C53" s="557"/>
      <c r="D53" s="557"/>
      <c r="E53" s="557"/>
      <c r="F53" s="557"/>
      <c r="G53" s="557"/>
      <c r="H53" s="557"/>
      <c r="I53" s="557"/>
      <c r="J53" s="557"/>
      <c r="K53" s="557"/>
      <c r="L53" s="66"/>
      <c r="M53" s="66"/>
      <c r="N53" s="111"/>
      <c r="O53" s="98"/>
      <c r="P53" s="564"/>
      <c r="Q53" s="564"/>
      <c r="R53" s="66"/>
      <c r="S53" s="68"/>
      <c r="T53" s="485" t="s">
        <v>37</v>
      </c>
      <c r="U53" s="559"/>
      <c r="V53" s="559"/>
      <c r="W53" s="559"/>
      <c r="X53" s="559"/>
      <c r="Y53" s="559"/>
      <c r="Z53" s="559"/>
      <c r="AA53" s="559"/>
      <c r="AB53" s="559"/>
    </row>
    <row r="54" spans="1:28" s="13" customFormat="1" ht="13.9" customHeight="1" thickBot="1" x14ac:dyDescent="0.25">
      <c r="A54" s="77"/>
      <c r="B54" s="70"/>
      <c r="C54" s="70"/>
      <c r="D54" s="70"/>
      <c r="E54" s="70"/>
      <c r="F54" s="70"/>
      <c r="G54" s="70"/>
      <c r="H54" s="70"/>
      <c r="I54" s="70"/>
      <c r="J54" s="565" t="s">
        <v>140</v>
      </c>
      <c r="K54" s="565"/>
      <c r="L54" s="565"/>
      <c r="M54" s="565"/>
      <c r="N54" s="565"/>
      <c r="O54" s="565"/>
      <c r="P54" s="565"/>
      <c r="Q54" s="565"/>
      <c r="R54" s="565"/>
      <c r="S54" s="566"/>
      <c r="T54" s="485" t="s">
        <v>35</v>
      </c>
      <c r="U54" s="559"/>
      <c r="V54" s="559"/>
      <c r="W54" s="559"/>
      <c r="X54" s="559"/>
      <c r="Y54" s="559"/>
      <c r="Z54" s="559"/>
      <c r="AA54" s="559"/>
      <c r="AB54" s="559"/>
    </row>
    <row r="55" spans="1:28" ht="14.25" customHeight="1" thickTop="1" thickBot="1" x14ac:dyDescent="0.25">
      <c r="A55" s="63"/>
      <c r="B55" s="64"/>
      <c r="C55" s="65"/>
      <c r="D55" s="65"/>
      <c r="E55" s="65"/>
      <c r="F55" s="65"/>
      <c r="G55" s="65"/>
      <c r="H55" s="65"/>
      <c r="I55" s="65"/>
      <c r="J55" s="65"/>
      <c r="K55" s="65"/>
      <c r="L55" s="65"/>
      <c r="M55" s="65"/>
      <c r="N55" s="65"/>
      <c r="O55" s="65"/>
      <c r="P55" s="65"/>
      <c r="Q55" s="65"/>
      <c r="R55" s="65"/>
      <c r="S55" s="65"/>
      <c r="T55" s="559" t="s">
        <v>36</v>
      </c>
      <c r="U55" s="559"/>
      <c r="V55" s="559"/>
      <c r="W55" s="559"/>
      <c r="X55" s="559"/>
      <c r="Y55" s="559"/>
      <c r="Z55" s="559"/>
      <c r="AA55" s="559"/>
      <c r="AB55" s="559"/>
    </row>
    <row r="56" spans="1:28" s="13" customFormat="1" ht="13.5" thickTop="1" x14ac:dyDescent="0.2">
      <c r="A56" s="4"/>
      <c r="B56" s="56" t="s">
        <v>39</v>
      </c>
      <c r="C56" s="2"/>
      <c r="D56" s="2"/>
      <c r="E56" s="2"/>
      <c r="F56" s="2"/>
      <c r="G56" s="62"/>
      <c r="H56" s="62"/>
      <c r="I56" s="62"/>
      <c r="J56" s="62"/>
      <c r="K56" s="62"/>
      <c r="L56" s="2"/>
      <c r="M56" s="2"/>
      <c r="N56" s="554"/>
      <c r="O56" s="554"/>
      <c r="P56" s="554"/>
      <c r="Q56" s="554"/>
      <c r="R56" s="554"/>
      <c r="S56" s="2"/>
      <c r="T56" s="55"/>
      <c r="U56" s="555"/>
      <c r="V56" s="555"/>
      <c r="W56" s="555"/>
      <c r="X56" s="555"/>
      <c r="Y56" s="555"/>
      <c r="Z56" s="555"/>
      <c r="AA56" s="555"/>
      <c r="AB56" s="59"/>
    </row>
    <row r="57" spans="1:28" x14ac:dyDescent="0.2">
      <c r="A57" s="4"/>
      <c r="B57" s="2"/>
      <c r="C57" s="2"/>
      <c r="D57" s="2"/>
      <c r="E57" s="2"/>
      <c r="F57" s="2"/>
      <c r="G57" s="554" t="s">
        <v>40</v>
      </c>
      <c r="H57" s="554"/>
      <c r="I57" s="554"/>
      <c r="J57" s="554"/>
      <c r="K57" s="554"/>
      <c r="L57" s="2"/>
      <c r="M57" s="2"/>
      <c r="N57" s="554" t="s">
        <v>41</v>
      </c>
      <c r="O57" s="554"/>
      <c r="P57" s="554"/>
      <c r="Q57" s="554"/>
      <c r="R57" s="554"/>
      <c r="S57" s="2"/>
      <c r="T57" s="2"/>
      <c r="U57" s="554" t="s">
        <v>42</v>
      </c>
      <c r="V57" s="554"/>
      <c r="W57" s="554"/>
      <c r="X57" s="554"/>
      <c r="Y57" s="554"/>
      <c r="Z57" s="554"/>
      <c r="AA57" s="554"/>
      <c r="AB57" s="58"/>
    </row>
    <row r="58" spans="1:28" ht="13.5" thickBot="1" x14ac:dyDescent="0.25">
      <c r="A58" s="4"/>
      <c r="B58" s="2"/>
      <c r="C58" s="2"/>
      <c r="D58" s="2" t="s">
        <v>34</v>
      </c>
      <c r="E58" s="106"/>
      <c r="F58" s="106"/>
      <c r="G58" s="552"/>
      <c r="H58" s="552"/>
      <c r="I58" s="552"/>
      <c r="J58" s="552"/>
      <c r="K58" s="552"/>
      <c r="L58" s="2"/>
      <c r="M58" s="2"/>
      <c r="N58" s="552"/>
      <c r="O58" s="552"/>
      <c r="P58" s="552"/>
      <c r="Q58" s="552"/>
      <c r="R58" s="552"/>
      <c r="S58" s="2"/>
      <c r="T58" s="2"/>
      <c r="U58" s="560"/>
      <c r="V58" s="560"/>
      <c r="W58" s="560"/>
      <c r="X58" s="560"/>
      <c r="Y58" s="560"/>
      <c r="Z58" s="560"/>
      <c r="AA58" s="560"/>
      <c r="AB58" s="58"/>
    </row>
    <row r="59" spans="1:28" ht="13.5" thickBot="1" x14ac:dyDescent="0.25">
      <c r="A59" s="4"/>
      <c r="B59" s="2"/>
      <c r="C59" s="2"/>
      <c r="D59" s="2" t="s">
        <v>43</v>
      </c>
      <c r="E59" s="2"/>
      <c r="F59" s="2"/>
      <c r="G59" s="552"/>
      <c r="H59" s="552"/>
      <c r="I59" s="552"/>
      <c r="J59" s="552"/>
      <c r="K59" s="552"/>
      <c r="L59" s="2"/>
      <c r="M59" s="2"/>
      <c r="N59" s="552"/>
      <c r="O59" s="552"/>
      <c r="P59" s="552"/>
      <c r="Q59" s="552"/>
      <c r="R59" s="552"/>
      <c r="S59" s="2"/>
      <c r="T59" s="2"/>
      <c r="U59" s="553"/>
      <c r="V59" s="553"/>
      <c r="W59" s="553"/>
      <c r="X59" s="553"/>
      <c r="Y59" s="553"/>
      <c r="Z59" s="553"/>
      <c r="AA59" s="553"/>
      <c r="AB59" s="58"/>
    </row>
    <row r="60" spans="1:28" ht="13.5" thickBot="1" x14ac:dyDescent="0.25">
      <c r="A60" s="4"/>
      <c r="B60" s="2"/>
      <c r="C60" s="2"/>
      <c r="D60" s="2" t="s">
        <v>44</v>
      </c>
      <c r="E60" s="2"/>
      <c r="F60" s="2"/>
      <c r="G60" s="552"/>
      <c r="H60" s="552"/>
      <c r="I60" s="552"/>
      <c r="J60" s="552"/>
      <c r="K60" s="552"/>
      <c r="L60" s="2"/>
      <c r="M60" s="2"/>
      <c r="N60" s="552"/>
      <c r="O60" s="552"/>
      <c r="P60" s="552"/>
      <c r="Q60" s="552"/>
      <c r="R60" s="552"/>
      <c r="S60" s="2"/>
      <c r="T60" s="2"/>
      <c r="U60" s="553"/>
      <c r="V60" s="553"/>
      <c r="W60" s="553"/>
      <c r="X60" s="553"/>
      <c r="Y60" s="553"/>
      <c r="Z60" s="553"/>
      <c r="AA60" s="553"/>
      <c r="AB60" s="58"/>
    </row>
    <row r="61" spans="1:28" x14ac:dyDescent="0.2">
      <c r="A61" s="3"/>
      <c r="B61" s="5"/>
      <c r="C61" s="5"/>
      <c r="D61" s="5"/>
      <c r="E61" s="5"/>
      <c r="F61" s="5"/>
      <c r="G61" s="5"/>
      <c r="H61" s="5"/>
      <c r="I61" s="5"/>
      <c r="J61" s="5"/>
      <c r="K61" s="5"/>
      <c r="L61" s="5"/>
      <c r="M61" s="5"/>
      <c r="N61" s="5"/>
      <c r="O61" s="5"/>
      <c r="P61" s="5"/>
      <c r="Q61" s="5"/>
      <c r="R61" s="5"/>
      <c r="S61" s="5"/>
      <c r="T61" s="5"/>
      <c r="U61" s="549"/>
      <c r="V61" s="549"/>
      <c r="W61" s="549"/>
      <c r="X61" s="549"/>
      <c r="Y61" s="549"/>
      <c r="Z61" s="549"/>
      <c r="AA61" s="549"/>
      <c r="AB61" s="6"/>
    </row>
  </sheetData>
  <mergeCells count="130">
    <mergeCell ref="V20:W20"/>
    <mergeCell ref="V21:W21"/>
    <mergeCell ref="Y20:AA20"/>
    <mergeCell ref="Y21:AA21"/>
    <mergeCell ref="A24:D24"/>
    <mergeCell ref="E24:G24"/>
    <mergeCell ref="E25:G25"/>
    <mergeCell ref="E27:G27"/>
    <mergeCell ref="A15:K15"/>
    <mergeCell ref="A16:K16"/>
    <mergeCell ref="U24:AB24"/>
    <mergeCell ref="V25:W25"/>
    <mergeCell ref="V26:W26"/>
    <mergeCell ref="J20:K20"/>
    <mergeCell ref="J21:K21"/>
    <mergeCell ref="L20:N20"/>
    <mergeCell ref="L22:N22"/>
    <mergeCell ref="L21:N21"/>
    <mergeCell ref="O19:R19"/>
    <mergeCell ref="Q20:R20"/>
    <mergeCell ref="Q21:R21"/>
    <mergeCell ref="S19:U19"/>
    <mergeCell ref="S20:U20"/>
    <mergeCell ref="S21:U21"/>
    <mergeCell ref="T55:U55"/>
    <mergeCell ref="V55:AB55"/>
    <mergeCell ref="U58:AA58"/>
    <mergeCell ref="A33:G33"/>
    <mergeCell ref="H33:AB33"/>
    <mergeCell ref="A34:D34"/>
    <mergeCell ref="E34:AB34"/>
    <mergeCell ref="P53:Q53"/>
    <mergeCell ref="J54:S54"/>
    <mergeCell ref="T53:U53"/>
    <mergeCell ref="V53:AB53"/>
    <mergeCell ref="T54:U54"/>
    <mergeCell ref="V54:AB54"/>
    <mergeCell ref="A49:AB49"/>
    <mergeCell ref="A50:K50"/>
    <mergeCell ref="N50:S50"/>
    <mergeCell ref="T50:AB50"/>
    <mergeCell ref="A51:K51"/>
    <mergeCell ref="A52:M52"/>
    <mergeCell ref="T52:U52"/>
    <mergeCell ref="V52:AB52"/>
    <mergeCell ref="G45:S45"/>
    <mergeCell ref="N46:Q46"/>
    <mergeCell ref="B47:K47"/>
    <mergeCell ref="U61:AA61"/>
    <mergeCell ref="R14:Y14"/>
    <mergeCell ref="Z14:AB14"/>
    <mergeCell ref="O28:P28"/>
    <mergeCell ref="Q28:T28"/>
    <mergeCell ref="U28:Y28"/>
    <mergeCell ref="Z28:AB28"/>
    <mergeCell ref="O29:P29"/>
    <mergeCell ref="G59:K59"/>
    <mergeCell ref="N59:R59"/>
    <mergeCell ref="U59:AA59"/>
    <mergeCell ref="G60:K60"/>
    <mergeCell ref="N60:R60"/>
    <mergeCell ref="U60:AA60"/>
    <mergeCell ref="N56:R56"/>
    <mergeCell ref="U56:AA56"/>
    <mergeCell ref="G57:K57"/>
    <mergeCell ref="N57:R57"/>
    <mergeCell ref="U57:AA57"/>
    <mergeCell ref="G58:K58"/>
    <mergeCell ref="N58:R58"/>
    <mergeCell ref="A53:K53"/>
    <mergeCell ref="N47:Q47"/>
    <mergeCell ref="U44:AB44"/>
    <mergeCell ref="U45:AB45"/>
    <mergeCell ref="U46:AB46"/>
    <mergeCell ref="T36:AB36"/>
    <mergeCell ref="A37:AB37"/>
    <mergeCell ref="T43:AB43"/>
    <mergeCell ref="U39:AB39"/>
    <mergeCell ref="U40:AB40"/>
    <mergeCell ref="U41:AB41"/>
    <mergeCell ref="A35:S35"/>
    <mergeCell ref="T35:AB35"/>
    <mergeCell ref="Q29:T29"/>
    <mergeCell ref="U29:Y29"/>
    <mergeCell ref="Z29:AB29"/>
    <mergeCell ref="E21:G21"/>
    <mergeCell ref="E26:G26"/>
    <mergeCell ref="A29:E29"/>
    <mergeCell ref="E22:G22"/>
    <mergeCell ref="A28:F28"/>
    <mergeCell ref="S22:U22"/>
    <mergeCell ref="O16:T16"/>
    <mergeCell ref="U16:AB16"/>
    <mergeCell ref="A18:AB18"/>
    <mergeCell ref="A19:D19"/>
    <mergeCell ref="E19:G19"/>
    <mergeCell ref="L19:N19"/>
    <mergeCell ref="H19:K19"/>
    <mergeCell ref="V19:AA19"/>
    <mergeCell ref="A11:AB11"/>
    <mergeCell ref="R13:Y13"/>
    <mergeCell ref="Z13:AB13"/>
    <mergeCell ref="O15:T15"/>
    <mergeCell ref="U15:AB15"/>
    <mergeCell ref="A8:AB8"/>
    <mergeCell ref="A9:G9"/>
    <mergeCell ref="J9:N9"/>
    <mergeCell ref="P9:U9"/>
    <mergeCell ref="X9:AB9"/>
    <mergeCell ref="J10:N10"/>
    <mergeCell ref="P10:V10"/>
    <mergeCell ref="X10:AB10"/>
    <mergeCell ref="A13:Q14"/>
    <mergeCell ref="A5:D5"/>
    <mergeCell ref="E5:N5"/>
    <mergeCell ref="O5:S5"/>
    <mergeCell ref="T5:AB5"/>
    <mergeCell ref="A6:D6"/>
    <mergeCell ref="E6:N6"/>
    <mergeCell ref="O6:S6"/>
    <mergeCell ref="T6:AB6"/>
    <mergeCell ref="A1:G2"/>
    <mergeCell ref="I1:T2"/>
    <mergeCell ref="U1:AB1"/>
    <mergeCell ref="U2:W2"/>
    <mergeCell ref="X2:AB2"/>
    <mergeCell ref="A4:D4"/>
    <mergeCell ref="E4:N4"/>
    <mergeCell ref="O4:S4"/>
    <mergeCell ref="T4:AB4"/>
  </mergeCells>
  <printOptions horizontalCentered="1"/>
  <pageMargins left="0.19" right="0.21" top="0.52" bottom="0.28999999999999998" header="0.5" footer="0.16"/>
  <pageSetup scale="81" orientation="portrait" r:id="rId1"/>
  <headerFooter alignWithMargins="0">
    <oddFooter>&amp;L&amp;F&amp;R&amp;A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3"/>
  <sheetViews>
    <sheetView topLeftCell="A22" zoomScale="80" zoomScaleNormal="80" zoomScaleSheetLayoutView="75" workbookViewId="0">
      <selection activeCell="F32" sqref="F32"/>
    </sheetView>
  </sheetViews>
  <sheetFormatPr defaultColWidth="7.7109375" defaultRowHeight="12.75" x14ac:dyDescent="0.2"/>
  <cols>
    <col min="1" max="1" width="6.7109375" style="33" customWidth="1"/>
    <col min="2" max="2" width="50" style="43" customWidth="1"/>
    <col min="3" max="4" width="45.42578125" style="44" customWidth="1"/>
    <col min="5" max="5" width="49.28515625" style="44" customWidth="1"/>
    <col min="6" max="6" width="45.42578125" style="34" customWidth="1"/>
    <col min="7" max="7" width="7.42578125" style="35" customWidth="1"/>
    <col min="8" max="8" width="8" style="35" customWidth="1"/>
    <col min="9" max="9" width="49.42578125" style="52" customWidth="1"/>
    <col min="10" max="10" width="12.42578125" style="91" customWidth="1"/>
    <col min="11" max="11" width="17" style="91" customWidth="1"/>
    <col min="12" max="19" width="15.42578125" style="91" customWidth="1"/>
    <col min="20" max="16384" width="7.7109375" style="35"/>
  </cols>
  <sheetData>
    <row r="1" spans="1:19" ht="57.75" customHeight="1" thickBot="1" x14ac:dyDescent="0.25">
      <c r="A1" s="48"/>
      <c r="B1" s="223" t="s">
        <v>11</v>
      </c>
      <c r="C1" s="615" t="s">
        <v>904</v>
      </c>
      <c r="D1" s="615"/>
      <c r="E1" s="615"/>
      <c r="F1" s="615"/>
      <c r="G1" s="616"/>
      <c r="H1" s="616"/>
      <c r="I1" s="616"/>
      <c r="J1" s="91" t="s">
        <v>29</v>
      </c>
      <c r="K1" s="86" t="s">
        <v>23</v>
      </c>
      <c r="L1" s="86" t="s">
        <v>125</v>
      </c>
      <c r="M1" s="86" t="s">
        <v>40</v>
      </c>
      <c r="N1" s="91" t="s">
        <v>30</v>
      </c>
      <c r="O1" s="91" t="s">
        <v>78</v>
      </c>
      <c r="P1" s="91" t="s">
        <v>41</v>
      </c>
      <c r="Q1" s="91" t="s">
        <v>75</v>
      </c>
      <c r="R1" s="91" t="s">
        <v>74</v>
      </c>
    </row>
    <row r="2" spans="1:19" s="38" customFormat="1" ht="39.75" customHeight="1" thickBot="1" x14ac:dyDescent="0.25">
      <c r="A2" s="36" t="s">
        <v>8</v>
      </c>
      <c r="B2" s="222" t="s">
        <v>16</v>
      </c>
      <c r="C2" s="612" t="s">
        <v>10</v>
      </c>
      <c r="D2" s="613"/>
      <c r="E2" s="613"/>
      <c r="F2" s="614"/>
      <c r="G2" s="230"/>
      <c r="H2" s="37" t="s">
        <v>8</v>
      </c>
      <c r="I2" s="113"/>
      <c r="J2" s="92">
        <f>SUM(K2*0.1)+(L2*0.2)+(M2*0.2)+(N2*0.15)+(O2*0.1)+(P2*0.05)+(Q2*0.15)+(R2*0.05)</f>
        <v>0</v>
      </c>
      <c r="K2" s="92">
        <f>SUM(G4:G13)/27*100</f>
        <v>0</v>
      </c>
      <c r="L2" s="92">
        <f>SUM(G17:G35)/57*100</f>
        <v>0</v>
      </c>
      <c r="M2" s="92">
        <f>SUM(G39:G50)/36*100</f>
        <v>0</v>
      </c>
      <c r="N2" s="92">
        <f>SUM(G54:G63)/30*100</f>
        <v>0</v>
      </c>
      <c r="O2" s="92">
        <f>SUM(G67:G73)/21*100</f>
        <v>0</v>
      </c>
      <c r="P2" s="92">
        <f>SUM(G77:G86)/30*100</f>
        <v>0</v>
      </c>
      <c r="Q2" s="92">
        <f>SUM(G90:G97)/24*100</f>
        <v>0</v>
      </c>
      <c r="R2" s="92">
        <f>SUM(G101:G104)/12*100</f>
        <v>0</v>
      </c>
      <c r="S2" s="91"/>
    </row>
    <row r="3" spans="1:19" s="39" customFormat="1" ht="48" customHeight="1" thickBot="1" x14ac:dyDescent="0.25">
      <c r="A3" s="45" t="s">
        <v>12</v>
      </c>
      <c r="B3" s="46" t="s">
        <v>13</v>
      </c>
      <c r="C3" s="231">
        <v>0</v>
      </c>
      <c r="D3" s="247">
        <v>1</v>
      </c>
      <c r="E3" s="232">
        <v>2</v>
      </c>
      <c r="F3" s="233">
        <v>3</v>
      </c>
      <c r="G3" s="45" t="s">
        <v>10</v>
      </c>
      <c r="H3" s="46" t="s">
        <v>17</v>
      </c>
      <c r="I3" s="51" t="s">
        <v>185</v>
      </c>
      <c r="J3" s="91" t="s">
        <v>72</v>
      </c>
      <c r="K3" s="91" t="s">
        <v>72</v>
      </c>
      <c r="L3" s="91" t="s">
        <v>72</v>
      </c>
      <c r="M3" s="91" t="s">
        <v>72</v>
      </c>
      <c r="N3" s="91" t="s">
        <v>72</v>
      </c>
      <c r="O3" s="91" t="s">
        <v>72</v>
      </c>
      <c r="P3" s="91" t="s">
        <v>72</v>
      </c>
      <c r="Q3" s="91" t="s">
        <v>72</v>
      </c>
      <c r="R3" s="91" t="s">
        <v>72</v>
      </c>
      <c r="S3" s="91"/>
    </row>
    <row r="4" spans="1:19" ht="63" customHeight="1" thickBot="1" x14ac:dyDescent="0.25">
      <c r="A4" s="79">
        <v>1</v>
      </c>
      <c r="B4" s="80" t="s">
        <v>431</v>
      </c>
      <c r="C4" s="87" t="s">
        <v>186</v>
      </c>
      <c r="D4" s="87" t="s">
        <v>432</v>
      </c>
      <c r="E4" s="87" t="s">
        <v>433</v>
      </c>
      <c r="F4" s="87" t="s">
        <v>434</v>
      </c>
      <c r="G4" s="41"/>
      <c r="H4" s="42" t="str">
        <f>IF(G4="NA","",IF(G4&gt;2,"Low",IF(G4&gt;0,"Med","High")))</f>
        <v>High</v>
      </c>
      <c r="I4" s="53"/>
      <c r="J4" s="92">
        <f>SUM(K4:R4)</f>
        <v>81</v>
      </c>
      <c r="K4" s="91">
        <f>H14</f>
        <v>9</v>
      </c>
      <c r="L4" s="91">
        <f>H36</f>
        <v>19</v>
      </c>
      <c r="M4" s="91">
        <f>H51</f>
        <v>12</v>
      </c>
      <c r="N4" s="91">
        <f>H64</f>
        <v>9</v>
      </c>
      <c r="O4" s="91">
        <f>H74</f>
        <v>7</v>
      </c>
      <c r="P4" s="91">
        <f>H87</f>
        <v>10</v>
      </c>
      <c r="Q4" s="91">
        <f>H98</f>
        <v>8</v>
      </c>
      <c r="R4" s="91">
        <f>H108</f>
        <v>7</v>
      </c>
    </row>
    <row r="5" spans="1:19" ht="83.65" customHeight="1" thickBot="1" x14ac:dyDescent="0.25">
      <c r="A5" s="79">
        <v>2</v>
      </c>
      <c r="B5" s="228" t="s">
        <v>435</v>
      </c>
      <c r="C5" s="87" t="s">
        <v>437</v>
      </c>
      <c r="D5" s="87" t="s">
        <v>436</v>
      </c>
      <c r="E5" s="87" t="s">
        <v>438</v>
      </c>
      <c r="F5" s="87" t="s">
        <v>439</v>
      </c>
      <c r="G5" s="41"/>
      <c r="H5" s="42" t="str">
        <f t="shared" ref="H5:H13" si="0">IF(G5="NA","",IF(G5&gt;2,"Low",IF(G5&gt;0,"Med","High")))</f>
        <v>High</v>
      </c>
      <c r="I5" s="53"/>
    </row>
    <row r="6" spans="1:19" ht="100.5" thickBot="1" x14ac:dyDescent="0.25">
      <c r="A6" s="79">
        <v>3</v>
      </c>
      <c r="B6" s="80" t="s">
        <v>440</v>
      </c>
      <c r="C6" s="87" t="s">
        <v>441</v>
      </c>
      <c r="D6" s="87" t="s">
        <v>442</v>
      </c>
      <c r="E6" s="87" t="s">
        <v>443</v>
      </c>
      <c r="F6" s="87" t="s">
        <v>444</v>
      </c>
      <c r="G6" s="41"/>
      <c r="H6" s="42" t="str">
        <f t="shared" si="0"/>
        <v>High</v>
      </c>
      <c r="I6" s="53"/>
    </row>
    <row r="7" spans="1:19" ht="123.75" customHeight="1" thickBot="1" x14ac:dyDescent="0.25">
      <c r="A7" s="79">
        <v>4</v>
      </c>
      <c r="B7" s="80" t="s">
        <v>179</v>
      </c>
      <c r="C7" s="87" t="s">
        <v>546</v>
      </c>
      <c r="D7" s="87" t="s">
        <v>446</v>
      </c>
      <c r="E7" s="87" t="s">
        <v>447</v>
      </c>
      <c r="F7" s="87" t="s">
        <v>187</v>
      </c>
      <c r="G7" s="41"/>
      <c r="H7" s="42" t="str">
        <f t="shared" si="0"/>
        <v>High</v>
      </c>
      <c r="I7" s="53"/>
    </row>
    <row r="8" spans="1:19" ht="68.099999999999994" customHeight="1" thickBot="1" x14ac:dyDescent="0.25">
      <c r="A8" s="79">
        <v>5</v>
      </c>
      <c r="B8" s="80" t="s">
        <v>448</v>
      </c>
      <c r="C8" s="87" t="s">
        <v>445</v>
      </c>
      <c r="D8" s="87" t="s">
        <v>449</v>
      </c>
      <c r="E8" s="87" t="s">
        <v>188</v>
      </c>
      <c r="F8" s="87" t="s">
        <v>450</v>
      </c>
      <c r="G8" s="41"/>
      <c r="H8" s="42" t="str">
        <f t="shared" si="0"/>
        <v>High</v>
      </c>
      <c r="I8" s="53"/>
    </row>
    <row r="9" spans="1:19" ht="69.75" customHeight="1" thickBot="1" x14ac:dyDescent="0.25">
      <c r="A9" s="79">
        <v>6</v>
      </c>
      <c r="B9" s="228" t="s">
        <v>176</v>
      </c>
      <c r="C9" s="87" t="s">
        <v>189</v>
      </c>
      <c r="D9" s="87" t="s">
        <v>190</v>
      </c>
      <c r="E9" s="87" t="s">
        <v>547</v>
      </c>
      <c r="F9" s="87" t="s">
        <v>548</v>
      </c>
      <c r="G9" s="41"/>
      <c r="H9" s="42" t="str">
        <f t="shared" si="0"/>
        <v>High</v>
      </c>
      <c r="I9" s="53"/>
    </row>
    <row r="10" spans="1:19" ht="85.15" customHeight="1" thickBot="1" x14ac:dyDescent="0.25">
      <c r="A10" s="79">
        <v>7</v>
      </c>
      <c r="B10" s="80" t="s">
        <v>451</v>
      </c>
      <c r="C10" s="87" t="s">
        <v>452</v>
      </c>
      <c r="D10" s="87" t="s">
        <v>453</v>
      </c>
      <c r="E10" s="87" t="s">
        <v>454</v>
      </c>
      <c r="F10" s="87" t="s">
        <v>549</v>
      </c>
      <c r="G10" s="41"/>
      <c r="H10" s="42" t="str">
        <f t="shared" si="0"/>
        <v>High</v>
      </c>
      <c r="I10" s="53"/>
    </row>
    <row r="11" spans="1:19" ht="73.900000000000006" customHeight="1" thickBot="1" x14ac:dyDescent="0.25">
      <c r="A11" s="79">
        <v>8</v>
      </c>
      <c r="B11" s="228" t="s">
        <v>19</v>
      </c>
      <c r="C11" s="87" t="s">
        <v>191</v>
      </c>
      <c r="D11" s="87" t="s">
        <v>192</v>
      </c>
      <c r="E11" s="87" t="s">
        <v>193</v>
      </c>
      <c r="F11" s="87" t="s">
        <v>194</v>
      </c>
      <c r="G11" s="41"/>
      <c r="H11" s="42" t="str">
        <f t="shared" si="0"/>
        <v>High</v>
      </c>
      <c r="I11" s="53"/>
    </row>
    <row r="12" spans="1:19" ht="73.900000000000006" customHeight="1" thickBot="1" x14ac:dyDescent="0.25">
      <c r="A12" s="79">
        <v>9</v>
      </c>
      <c r="B12" s="228" t="s">
        <v>935</v>
      </c>
      <c r="C12" s="87" t="s">
        <v>931</v>
      </c>
      <c r="D12" s="87" t="s">
        <v>932</v>
      </c>
      <c r="E12" s="87" t="s">
        <v>933</v>
      </c>
      <c r="F12" s="87" t="s">
        <v>934</v>
      </c>
      <c r="G12" s="41"/>
      <c r="H12" s="42" t="str">
        <f t="shared" si="0"/>
        <v>High</v>
      </c>
      <c r="I12" s="53"/>
    </row>
    <row r="13" spans="1:19" ht="70.150000000000006" customHeight="1" thickBot="1" x14ac:dyDescent="0.25">
      <c r="A13" s="79">
        <v>9</v>
      </c>
      <c r="B13" s="80" t="s">
        <v>455</v>
      </c>
      <c r="C13" s="227" t="s">
        <v>195</v>
      </c>
      <c r="D13" s="227" t="s">
        <v>197</v>
      </c>
      <c r="E13" s="227" t="s">
        <v>196</v>
      </c>
      <c r="F13" s="227" t="s">
        <v>456</v>
      </c>
      <c r="G13" s="41"/>
      <c r="H13" s="42" t="str">
        <f t="shared" si="0"/>
        <v>High</v>
      </c>
      <c r="I13" s="53"/>
    </row>
    <row r="14" spans="1:19" ht="37.9" customHeight="1" thickBot="1" x14ac:dyDescent="0.25">
      <c r="A14" s="607">
        <v>1</v>
      </c>
      <c r="B14" s="610"/>
      <c r="C14" s="610"/>
      <c r="D14" s="610"/>
      <c r="E14" s="610"/>
      <c r="F14" s="610"/>
      <c r="G14" s="610"/>
      <c r="H14" s="42">
        <f>COUNTIF(H13:H13,"High")+COUNTIF(H4:H11,"High")</f>
        <v>9</v>
      </c>
      <c r="I14" s="78"/>
    </row>
    <row r="15" spans="1:19" s="38" customFormat="1" ht="39.75" customHeight="1" thickBot="1" x14ac:dyDescent="0.25">
      <c r="A15" s="36" t="s">
        <v>8</v>
      </c>
      <c r="B15" s="222" t="s">
        <v>18</v>
      </c>
      <c r="C15" s="612" t="s">
        <v>10</v>
      </c>
      <c r="D15" s="613"/>
      <c r="E15" s="613"/>
      <c r="F15" s="614"/>
      <c r="G15" s="37"/>
      <c r="H15" s="37" t="s">
        <v>8</v>
      </c>
      <c r="I15" s="113"/>
      <c r="J15" s="91"/>
      <c r="K15" s="91"/>
      <c r="L15" s="91"/>
      <c r="M15" s="91"/>
      <c r="N15" s="91"/>
      <c r="O15" s="91"/>
      <c r="P15" s="91"/>
      <c r="Q15" s="91"/>
      <c r="R15" s="91"/>
      <c r="S15" s="91"/>
    </row>
    <row r="16" spans="1:19" s="39" customFormat="1" ht="48" customHeight="1" thickBot="1" x14ac:dyDescent="0.25">
      <c r="A16" s="45" t="s">
        <v>12</v>
      </c>
      <c r="B16" s="46" t="s">
        <v>13</v>
      </c>
      <c r="C16" s="224">
        <v>0</v>
      </c>
      <c r="D16" s="248">
        <v>1</v>
      </c>
      <c r="E16" s="225">
        <v>2</v>
      </c>
      <c r="F16" s="226">
        <v>3</v>
      </c>
      <c r="G16" s="45" t="s">
        <v>10</v>
      </c>
      <c r="H16" s="46" t="s">
        <v>17</v>
      </c>
      <c r="I16" s="51" t="s">
        <v>185</v>
      </c>
      <c r="J16" s="91"/>
      <c r="K16" s="91"/>
      <c r="L16" s="91"/>
      <c r="M16" s="91"/>
      <c r="N16" s="91"/>
      <c r="O16" s="91"/>
      <c r="P16" s="91"/>
      <c r="Q16" s="91"/>
      <c r="R16" s="91"/>
      <c r="S16" s="91"/>
    </row>
    <row r="17" spans="1:19" ht="80.25" customHeight="1" thickBot="1" x14ac:dyDescent="0.25">
      <c r="A17" s="79">
        <v>1</v>
      </c>
      <c r="B17" s="80" t="s">
        <v>457</v>
      </c>
      <c r="C17" s="87" t="s">
        <v>458</v>
      </c>
      <c r="D17" s="87" t="s">
        <v>199</v>
      </c>
      <c r="E17" s="87" t="s">
        <v>200</v>
      </c>
      <c r="F17" s="87" t="s">
        <v>201</v>
      </c>
      <c r="G17" s="41"/>
      <c r="H17" s="42" t="str">
        <f>IF(G17="NA","",IF(G17&gt;2,"Low",IF(G17&gt;0,"Med","High")))</f>
        <v>High</v>
      </c>
      <c r="I17" s="53"/>
    </row>
    <row r="18" spans="1:19" ht="70.900000000000006" customHeight="1" thickBot="1" x14ac:dyDescent="0.25">
      <c r="A18" s="79">
        <v>2</v>
      </c>
      <c r="B18" s="80" t="s">
        <v>86</v>
      </c>
      <c r="C18" s="87" t="s">
        <v>202</v>
      </c>
      <c r="D18" s="87" t="s">
        <v>459</v>
      </c>
      <c r="E18" s="87" t="s">
        <v>203</v>
      </c>
      <c r="F18" s="87" t="s">
        <v>460</v>
      </c>
      <c r="G18" s="41"/>
      <c r="H18" s="42" t="str">
        <f t="shared" ref="H18:H35" si="1">IF(G18="NA","",IF(G18&gt;2,"Low",IF(G18&gt;0,"Med","High")))</f>
        <v>High</v>
      </c>
      <c r="I18" s="53"/>
    </row>
    <row r="19" spans="1:19" ht="60.75" customHeight="1" thickBot="1" x14ac:dyDescent="0.25">
      <c r="A19" s="79">
        <v>3</v>
      </c>
      <c r="B19" s="80" t="s">
        <v>915</v>
      </c>
      <c r="C19" s="87" t="s">
        <v>461</v>
      </c>
      <c r="D19" s="87" t="s">
        <v>204</v>
      </c>
      <c r="E19" s="87" t="s">
        <v>205</v>
      </c>
      <c r="F19" s="87" t="s">
        <v>206</v>
      </c>
      <c r="G19" s="41"/>
      <c r="H19" s="42" t="str">
        <f t="shared" si="1"/>
        <v>High</v>
      </c>
      <c r="I19" s="53"/>
    </row>
    <row r="20" spans="1:19" ht="68.099999999999994" customHeight="1" thickBot="1" x14ac:dyDescent="0.25">
      <c r="A20" s="79">
        <v>4</v>
      </c>
      <c r="B20" s="83" t="s">
        <v>462</v>
      </c>
      <c r="C20" s="229" t="s">
        <v>463</v>
      </c>
      <c r="D20" s="229" t="s">
        <v>550</v>
      </c>
      <c r="E20" s="229" t="s">
        <v>551</v>
      </c>
      <c r="F20" s="87" t="s">
        <v>464</v>
      </c>
      <c r="G20" s="41"/>
      <c r="H20" s="42" t="str">
        <f t="shared" si="1"/>
        <v>High</v>
      </c>
      <c r="I20" s="53"/>
    </row>
    <row r="21" spans="1:19" s="237" customFormat="1" ht="68.099999999999994" customHeight="1" thickBot="1" x14ac:dyDescent="0.25">
      <c r="A21" s="238">
        <v>5</v>
      </c>
      <c r="B21" s="239" t="s">
        <v>465</v>
      </c>
      <c r="C21" s="240" t="s">
        <v>207</v>
      </c>
      <c r="D21" s="240" t="s">
        <v>208</v>
      </c>
      <c r="E21" s="240" t="s">
        <v>209</v>
      </c>
      <c r="F21" s="240" t="s">
        <v>466</v>
      </c>
      <c r="G21" s="50"/>
      <c r="H21" s="241" t="str">
        <f t="shared" si="1"/>
        <v>High</v>
      </c>
      <c r="I21" s="242"/>
      <c r="J21" s="243"/>
      <c r="K21" s="243"/>
      <c r="L21" s="243"/>
      <c r="M21" s="243"/>
      <c r="N21" s="243"/>
      <c r="O21" s="243"/>
      <c r="P21" s="243"/>
      <c r="Q21" s="243"/>
      <c r="R21" s="243"/>
      <c r="S21" s="243"/>
    </row>
    <row r="22" spans="1:19" ht="72.75" customHeight="1" thickBot="1" x14ac:dyDescent="0.25">
      <c r="A22" s="238">
        <v>6</v>
      </c>
      <c r="B22" s="80" t="s">
        <v>87</v>
      </c>
      <c r="C22" s="87" t="s">
        <v>210</v>
      </c>
      <c r="D22" s="87" t="s">
        <v>467</v>
      </c>
      <c r="E22" s="87" t="s">
        <v>212</v>
      </c>
      <c r="F22" s="87" t="s">
        <v>211</v>
      </c>
      <c r="G22" s="41"/>
      <c r="H22" s="42" t="str">
        <f t="shared" si="1"/>
        <v>High</v>
      </c>
      <c r="I22" s="53"/>
    </row>
    <row r="23" spans="1:19" ht="76.900000000000006" customHeight="1" thickBot="1" x14ac:dyDescent="0.25">
      <c r="A23" s="79">
        <v>7</v>
      </c>
      <c r="B23" s="83" t="s">
        <v>468</v>
      </c>
      <c r="C23" s="87" t="s">
        <v>213</v>
      </c>
      <c r="D23" s="87" t="s">
        <v>215</v>
      </c>
      <c r="E23" s="87" t="s">
        <v>214</v>
      </c>
      <c r="F23" s="87" t="s">
        <v>217</v>
      </c>
      <c r="G23" s="41"/>
      <c r="H23" s="42" t="str">
        <f t="shared" si="1"/>
        <v>High</v>
      </c>
      <c r="I23" s="53"/>
    </row>
    <row r="24" spans="1:19" ht="74.25" customHeight="1" thickBot="1" x14ac:dyDescent="0.25">
      <c r="A24" s="79">
        <v>8</v>
      </c>
      <c r="B24" s="83" t="s">
        <v>183</v>
      </c>
      <c r="C24" s="87" t="s">
        <v>469</v>
      </c>
      <c r="D24" s="87" t="s">
        <v>216</v>
      </c>
      <c r="E24" s="87" t="s">
        <v>470</v>
      </c>
      <c r="F24" s="87" t="s">
        <v>218</v>
      </c>
      <c r="G24" s="41"/>
      <c r="H24" s="42" t="str">
        <f t="shared" si="1"/>
        <v>High</v>
      </c>
      <c r="I24" s="53"/>
    </row>
    <row r="25" spans="1:19" ht="63.75" customHeight="1" thickBot="1" x14ac:dyDescent="0.25">
      <c r="A25" s="79">
        <v>9</v>
      </c>
      <c r="B25" s="80" t="s">
        <v>81</v>
      </c>
      <c r="C25" s="87" t="s">
        <v>219</v>
      </c>
      <c r="D25" s="87" t="s">
        <v>221</v>
      </c>
      <c r="E25" s="87" t="s">
        <v>222</v>
      </c>
      <c r="F25" s="87" t="s">
        <v>220</v>
      </c>
      <c r="G25" s="41"/>
      <c r="H25" s="42" t="str">
        <f t="shared" si="1"/>
        <v>High</v>
      </c>
      <c r="I25" s="53"/>
    </row>
    <row r="26" spans="1:19" ht="64.900000000000006" customHeight="1" thickBot="1" x14ac:dyDescent="0.25">
      <c r="A26" s="79">
        <v>10</v>
      </c>
      <c r="B26" s="80" t="s">
        <v>82</v>
      </c>
      <c r="C26" s="87" t="s">
        <v>223</v>
      </c>
      <c r="D26" s="87" t="s">
        <v>224</v>
      </c>
      <c r="E26" s="87" t="s">
        <v>225</v>
      </c>
      <c r="F26" s="87" t="s">
        <v>226</v>
      </c>
      <c r="G26" s="41"/>
      <c r="H26" s="42" t="str">
        <f t="shared" si="1"/>
        <v>High</v>
      </c>
      <c r="I26" s="53"/>
    </row>
    <row r="27" spans="1:19" ht="101.65" customHeight="1" thickBot="1" x14ac:dyDescent="0.25">
      <c r="A27" s="79">
        <v>11</v>
      </c>
      <c r="B27" s="80" t="s">
        <v>83</v>
      </c>
      <c r="C27" s="87" t="s">
        <v>227</v>
      </c>
      <c r="D27" s="87" t="s">
        <v>552</v>
      </c>
      <c r="E27" s="87" t="s">
        <v>228</v>
      </c>
      <c r="F27" s="87" t="s">
        <v>471</v>
      </c>
      <c r="G27" s="41"/>
      <c r="H27" s="42" t="str">
        <f t="shared" si="1"/>
        <v>High</v>
      </c>
      <c r="I27" s="53"/>
    </row>
    <row r="28" spans="1:19" ht="94.15" customHeight="1" thickBot="1" x14ac:dyDescent="0.25">
      <c r="A28" s="79">
        <v>12</v>
      </c>
      <c r="B28" s="80" t="s">
        <v>84</v>
      </c>
      <c r="C28" s="87" t="s">
        <v>229</v>
      </c>
      <c r="D28" s="87" t="s">
        <v>472</v>
      </c>
      <c r="E28" s="87" t="s">
        <v>473</v>
      </c>
      <c r="F28" s="87" t="s">
        <v>474</v>
      </c>
      <c r="G28" s="41"/>
      <c r="H28" s="42" t="str">
        <f t="shared" si="1"/>
        <v>High</v>
      </c>
      <c r="I28" s="53"/>
    </row>
    <row r="29" spans="1:19" ht="60.75" customHeight="1" thickBot="1" x14ac:dyDescent="0.25">
      <c r="A29" s="79">
        <v>13</v>
      </c>
      <c r="B29" s="80" t="s">
        <v>76</v>
      </c>
      <c r="C29" s="87" t="s">
        <v>230</v>
      </c>
      <c r="D29" s="87" t="s">
        <v>231</v>
      </c>
      <c r="E29" s="87" t="s">
        <v>232</v>
      </c>
      <c r="F29" s="87" t="s">
        <v>233</v>
      </c>
      <c r="G29" s="41"/>
      <c r="H29" s="42" t="str">
        <f t="shared" si="1"/>
        <v>High</v>
      </c>
      <c r="I29" s="53"/>
    </row>
    <row r="30" spans="1:19" ht="75.75" customHeight="1" thickBot="1" x14ac:dyDescent="0.25">
      <c r="A30" s="79">
        <v>14</v>
      </c>
      <c r="B30" s="80" t="s">
        <v>184</v>
      </c>
      <c r="C30" s="87" t="s">
        <v>234</v>
      </c>
      <c r="D30" s="87" t="s">
        <v>235</v>
      </c>
      <c r="E30" s="87" t="s">
        <v>236</v>
      </c>
      <c r="F30" s="87" t="s">
        <v>475</v>
      </c>
      <c r="G30" s="41"/>
      <c r="H30" s="42" t="str">
        <f t="shared" si="1"/>
        <v>High</v>
      </c>
      <c r="I30" s="53"/>
    </row>
    <row r="31" spans="1:19" ht="54.75" customHeight="1" thickBot="1" x14ac:dyDescent="0.25">
      <c r="A31" s="79">
        <v>15</v>
      </c>
      <c r="B31" s="83" t="s">
        <v>85</v>
      </c>
      <c r="C31" s="87" t="s">
        <v>237</v>
      </c>
      <c r="D31" s="87" t="s">
        <v>240</v>
      </c>
      <c r="E31" s="87" t="s">
        <v>239</v>
      </c>
      <c r="F31" s="87" t="s">
        <v>238</v>
      </c>
      <c r="G31" s="41"/>
      <c r="H31" s="42" t="str">
        <f t="shared" si="1"/>
        <v>High</v>
      </c>
      <c r="I31" s="53"/>
    </row>
    <row r="32" spans="1:19" ht="79.150000000000006" customHeight="1" thickBot="1" x14ac:dyDescent="0.25">
      <c r="A32" s="79">
        <v>16</v>
      </c>
      <c r="B32" s="83" t="s">
        <v>88</v>
      </c>
      <c r="C32" s="87" t="s">
        <v>241</v>
      </c>
      <c r="D32" s="87" t="s">
        <v>476</v>
      </c>
      <c r="E32" s="87" t="s">
        <v>477</v>
      </c>
      <c r="F32" s="87" t="s">
        <v>478</v>
      </c>
      <c r="G32" s="41"/>
      <c r="H32" s="42" t="str">
        <f t="shared" si="1"/>
        <v>High</v>
      </c>
      <c r="I32" s="53"/>
    </row>
    <row r="33" spans="1:19" ht="68.099999999999994" customHeight="1" thickBot="1" x14ac:dyDescent="0.25">
      <c r="A33" s="79">
        <v>17</v>
      </c>
      <c r="B33" s="83" t="s">
        <v>94</v>
      </c>
      <c r="C33" s="87" t="s">
        <v>242</v>
      </c>
      <c r="D33" s="87" t="s">
        <v>243</v>
      </c>
      <c r="E33" s="87" t="s">
        <v>244</v>
      </c>
      <c r="F33" s="87" t="s">
        <v>479</v>
      </c>
      <c r="G33" s="41"/>
      <c r="H33" s="42" t="str">
        <f t="shared" si="1"/>
        <v>High</v>
      </c>
      <c r="I33" s="53"/>
    </row>
    <row r="34" spans="1:19" ht="76.900000000000006" customHeight="1" thickBot="1" x14ac:dyDescent="0.25">
      <c r="A34" s="79">
        <v>18</v>
      </c>
      <c r="B34" s="83" t="s">
        <v>97</v>
      </c>
      <c r="C34" s="87" t="s">
        <v>248</v>
      </c>
      <c r="D34" s="87" t="s">
        <v>245</v>
      </c>
      <c r="E34" s="87" t="s">
        <v>246</v>
      </c>
      <c r="F34" s="87" t="s">
        <v>247</v>
      </c>
      <c r="G34" s="41"/>
      <c r="H34" s="42" t="str">
        <f t="shared" si="1"/>
        <v>High</v>
      </c>
      <c r="I34" s="53"/>
    </row>
    <row r="35" spans="1:19" ht="121.15" customHeight="1" thickBot="1" x14ac:dyDescent="0.25">
      <c r="A35" s="79">
        <v>19</v>
      </c>
      <c r="B35" s="83" t="s">
        <v>181</v>
      </c>
      <c r="C35" s="87" t="s">
        <v>249</v>
      </c>
      <c r="D35" s="87" t="s">
        <v>250</v>
      </c>
      <c r="E35" s="87" t="s">
        <v>251</v>
      </c>
      <c r="F35" s="87" t="s">
        <v>480</v>
      </c>
      <c r="G35" s="41"/>
      <c r="H35" s="42" t="str">
        <f t="shared" si="1"/>
        <v>High</v>
      </c>
      <c r="I35" s="53"/>
    </row>
    <row r="36" spans="1:19" ht="37.9" customHeight="1" thickBot="1" x14ac:dyDescent="0.25">
      <c r="A36" s="607" t="s">
        <v>73</v>
      </c>
      <c r="B36" s="610"/>
      <c r="C36" s="610"/>
      <c r="D36" s="610"/>
      <c r="E36" s="610"/>
      <c r="F36" s="610"/>
      <c r="G36" s="610"/>
      <c r="H36" s="42">
        <f>COUNTIF(H17:H35,"High")</f>
        <v>19</v>
      </c>
      <c r="I36" s="78"/>
    </row>
    <row r="37" spans="1:19" s="38" customFormat="1" ht="39.75" customHeight="1" thickBot="1" x14ac:dyDescent="0.25">
      <c r="A37" s="36" t="s">
        <v>8</v>
      </c>
      <c r="B37" s="222" t="s">
        <v>40</v>
      </c>
      <c r="C37" s="612" t="s">
        <v>10</v>
      </c>
      <c r="D37" s="613"/>
      <c r="E37" s="613"/>
      <c r="F37" s="614"/>
      <c r="G37" s="37"/>
      <c r="H37" s="37" t="s">
        <v>8</v>
      </c>
      <c r="I37" s="113"/>
      <c r="J37" s="91"/>
      <c r="K37" s="91"/>
      <c r="L37" s="91"/>
      <c r="M37" s="91"/>
      <c r="N37" s="91"/>
      <c r="O37" s="91"/>
      <c r="P37" s="91"/>
      <c r="Q37" s="91"/>
      <c r="R37" s="91"/>
      <c r="S37" s="91"/>
    </row>
    <row r="38" spans="1:19" s="39" customFormat="1" ht="48" customHeight="1" thickBot="1" x14ac:dyDescent="0.25">
      <c r="A38" s="45" t="s">
        <v>12</v>
      </c>
      <c r="B38" s="46" t="s">
        <v>13</v>
      </c>
      <c r="C38" s="224">
        <v>0</v>
      </c>
      <c r="D38" s="248">
        <v>1</v>
      </c>
      <c r="E38" s="225">
        <v>2</v>
      </c>
      <c r="F38" s="226">
        <v>3</v>
      </c>
      <c r="G38" s="45" t="s">
        <v>10</v>
      </c>
      <c r="H38" s="46" t="s">
        <v>17</v>
      </c>
      <c r="I38" s="51" t="s">
        <v>185</v>
      </c>
      <c r="J38" s="91"/>
      <c r="K38" s="91"/>
      <c r="L38" s="91"/>
      <c r="M38" s="91"/>
      <c r="N38" s="91"/>
      <c r="O38" s="91"/>
      <c r="P38" s="91"/>
      <c r="Q38" s="91"/>
      <c r="R38" s="91"/>
      <c r="S38" s="91"/>
    </row>
    <row r="39" spans="1:19" s="89" customFormat="1" ht="54.75" customHeight="1" thickBot="1" x14ac:dyDescent="0.25">
      <c r="A39" s="79">
        <v>1</v>
      </c>
      <c r="B39" s="84" t="s">
        <v>906</v>
      </c>
      <c r="C39" s="234" t="s">
        <v>252</v>
      </c>
      <c r="D39" s="234" t="s">
        <v>907</v>
      </c>
      <c r="E39" s="234" t="s">
        <v>908</v>
      </c>
      <c r="F39" s="234" t="s">
        <v>909</v>
      </c>
      <c r="G39" s="88"/>
      <c r="H39" s="42" t="str">
        <f t="shared" ref="H39:H50" si="2">IF(G39="NA","",IF(G39&gt;2,"Low",IF(G39&gt;0,"Med","High")))</f>
        <v>High</v>
      </c>
      <c r="I39" s="81"/>
      <c r="J39" s="91"/>
      <c r="K39" s="91"/>
      <c r="L39" s="91"/>
      <c r="M39" s="91"/>
      <c r="N39" s="91"/>
      <c r="O39" s="91"/>
      <c r="P39" s="91"/>
      <c r="Q39" s="91"/>
      <c r="R39" s="91"/>
      <c r="S39" s="91"/>
    </row>
    <row r="40" spans="1:19" s="89" customFormat="1" ht="57.75" thickBot="1" x14ac:dyDescent="0.25">
      <c r="A40" s="79">
        <v>2</v>
      </c>
      <c r="B40" s="84" t="s">
        <v>89</v>
      </c>
      <c r="C40" s="234" t="s">
        <v>253</v>
      </c>
      <c r="D40" s="234" t="s">
        <v>254</v>
      </c>
      <c r="E40" s="234" t="s">
        <v>255</v>
      </c>
      <c r="F40" s="234" t="s">
        <v>256</v>
      </c>
      <c r="G40" s="88"/>
      <c r="H40" s="42" t="str">
        <f t="shared" si="2"/>
        <v>High</v>
      </c>
      <c r="I40" s="81"/>
      <c r="J40" s="91"/>
      <c r="K40" s="91"/>
      <c r="L40" s="91"/>
      <c r="M40" s="91"/>
      <c r="N40" s="91"/>
      <c r="O40" s="91"/>
      <c r="P40" s="91"/>
      <c r="Q40" s="91"/>
      <c r="R40" s="91"/>
      <c r="S40" s="91"/>
    </row>
    <row r="41" spans="1:19" s="89" customFormat="1" ht="43.5" thickBot="1" x14ac:dyDescent="0.25">
      <c r="A41" s="79">
        <v>3</v>
      </c>
      <c r="B41" s="84" t="s">
        <v>90</v>
      </c>
      <c r="C41" s="234" t="s">
        <v>257</v>
      </c>
      <c r="D41" s="234" t="s">
        <v>258</v>
      </c>
      <c r="E41" s="234" t="s">
        <v>259</v>
      </c>
      <c r="F41" s="234" t="s">
        <v>260</v>
      </c>
      <c r="G41" s="88"/>
      <c r="H41" s="42" t="str">
        <f t="shared" si="2"/>
        <v>High</v>
      </c>
      <c r="I41" s="81"/>
      <c r="J41" s="91"/>
      <c r="K41" s="91"/>
      <c r="L41" s="91"/>
      <c r="M41" s="91"/>
      <c r="N41" s="91"/>
      <c r="O41" s="91"/>
      <c r="P41" s="91"/>
      <c r="Q41" s="91"/>
      <c r="R41" s="91"/>
      <c r="S41" s="91"/>
    </row>
    <row r="42" spans="1:19" s="89" customFormat="1" ht="113.25" customHeight="1" thickBot="1" x14ac:dyDescent="0.25">
      <c r="A42" s="79">
        <v>4</v>
      </c>
      <c r="B42" s="83" t="s">
        <v>92</v>
      </c>
      <c r="C42" s="235" t="s">
        <v>262</v>
      </c>
      <c r="D42" s="235" t="s">
        <v>263</v>
      </c>
      <c r="E42" s="235" t="s">
        <v>264</v>
      </c>
      <c r="F42" s="236" t="s">
        <v>261</v>
      </c>
      <c r="G42" s="88"/>
      <c r="H42" s="42" t="str">
        <f t="shared" si="2"/>
        <v>High</v>
      </c>
      <c r="I42" s="81"/>
      <c r="J42" s="91"/>
      <c r="K42" s="86" t="s">
        <v>8</v>
      </c>
      <c r="L42" s="91"/>
      <c r="M42" s="91"/>
      <c r="N42" s="91"/>
      <c r="O42" s="91"/>
      <c r="P42" s="91"/>
      <c r="Q42" s="91"/>
      <c r="R42" s="91"/>
      <c r="S42" s="91"/>
    </row>
    <row r="43" spans="1:19" s="89" customFormat="1" ht="157.5" thickBot="1" x14ac:dyDescent="0.25">
      <c r="A43" s="79">
        <v>5</v>
      </c>
      <c r="B43" s="84" t="s">
        <v>93</v>
      </c>
      <c r="C43" s="234" t="s">
        <v>537</v>
      </c>
      <c r="D43" s="234" t="s">
        <v>538</v>
      </c>
      <c r="E43" s="234" t="s">
        <v>540</v>
      </c>
      <c r="F43" s="236" t="s">
        <v>539</v>
      </c>
      <c r="G43" s="88"/>
      <c r="H43" s="42" t="str">
        <f t="shared" si="2"/>
        <v>High</v>
      </c>
      <c r="I43" s="81"/>
      <c r="J43" s="91"/>
      <c r="K43" s="91"/>
      <c r="L43" s="91"/>
      <c r="M43" s="91"/>
      <c r="N43" s="91"/>
      <c r="O43" s="91"/>
      <c r="P43" s="91"/>
      <c r="Q43" s="91"/>
      <c r="R43" s="91"/>
      <c r="S43" s="91"/>
    </row>
    <row r="44" spans="1:19" s="89" customFormat="1" ht="90.75" customHeight="1" thickBot="1" x14ac:dyDescent="0.25">
      <c r="A44" s="79">
        <v>6</v>
      </c>
      <c r="B44" s="80" t="s">
        <v>91</v>
      </c>
      <c r="C44" s="234" t="s">
        <v>265</v>
      </c>
      <c r="D44" s="234" t="s">
        <v>266</v>
      </c>
      <c r="E44" s="234" t="s">
        <v>541</v>
      </c>
      <c r="F44" s="234" t="s">
        <v>267</v>
      </c>
      <c r="G44" s="88"/>
      <c r="H44" s="42" t="str">
        <f t="shared" si="2"/>
        <v>High</v>
      </c>
      <c r="I44" s="81"/>
      <c r="J44" s="91"/>
      <c r="K44" s="91"/>
      <c r="L44" s="91"/>
      <c r="M44" s="91"/>
      <c r="N44" s="91"/>
      <c r="O44" s="91"/>
      <c r="P44" s="91"/>
      <c r="Q44" s="91"/>
      <c r="R44" s="91"/>
      <c r="S44" s="91"/>
    </row>
    <row r="45" spans="1:19" s="89" customFormat="1" ht="97.9" customHeight="1" thickBot="1" x14ac:dyDescent="0.25">
      <c r="A45" s="79">
        <v>7</v>
      </c>
      <c r="B45" s="85" t="s">
        <v>177</v>
      </c>
      <c r="C45" s="234" t="s">
        <v>268</v>
      </c>
      <c r="D45" s="234" t="s">
        <v>271</v>
      </c>
      <c r="E45" s="234" t="s">
        <v>270</v>
      </c>
      <c r="F45" s="234" t="s">
        <v>269</v>
      </c>
      <c r="G45" s="88"/>
      <c r="H45" s="42" t="str">
        <f t="shared" si="2"/>
        <v>High</v>
      </c>
      <c r="I45" s="81"/>
      <c r="J45" s="91"/>
      <c r="K45" s="91"/>
      <c r="L45" s="91"/>
      <c r="M45" s="91"/>
      <c r="N45" s="91"/>
      <c r="O45" s="91"/>
      <c r="P45" s="91"/>
      <c r="Q45" s="91"/>
      <c r="R45" s="91"/>
      <c r="S45" s="91"/>
    </row>
    <row r="46" spans="1:19" s="89" customFormat="1" ht="48" customHeight="1" thickBot="1" x14ac:dyDescent="0.25">
      <c r="A46" s="79">
        <v>8</v>
      </c>
      <c r="B46" s="84" t="s">
        <v>272</v>
      </c>
      <c r="C46" s="234" t="s">
        <v>275</v>
      </c>
      <c r="D46" s="234" t="s">
        <v>276</v>
      </c>
      <c r="E46" s="234" t="s">
        <v>274</v>
      </c>
      <c r="F46" s="234" t="s">
        <v>273</v>
      </c>
      <c r="G46" s="88"/>
      <c r="H46" s="42" t="str">
        <f t="shared" si="2"/>
        <v>High</v>
      </c>
      <c r="I46" s="81"/>
      <c r="J46" s="91"/>
      <c r="K46" s="91"/>
      <c r="L46" s="91"/>
      <c r="M46" s="91"/>
      <c r="N46" s="91"/>
      <c r="O46" s="91"/>
      <c r="P46" s="91"/>
      <c r="Q46" s="91"/>
      <c r="R46" s="91"/>
      <c r="S46" s="91"/>
    </row>
    <row r="47" spans="1:19" s="89" customFormat="1" ht="63.75" customHeight="1" thickBot="1" x14ac:dyDescent="0.25">
      <c r="A47" s="79">
        <v>9</v>
      </c>
      <c r="B47" s="84" t="s">
        <v>277</v>
      </c>
      <c r="C47" s="234" t="s">
        <v>278</v>
      </c>
      <c r="D47" s="234" t="s">
        <v>279</v>
      </c>
      <c r="E47" s="234" t="s">
        <v>280</v>
      </c>
      <c r="F47" s="234" t="s">
        <v>281</v>
      </c>
      <c r="G47" s="88"/>
      <c r="H47" s="42" t="str">
        <f t="shared" si="2"/>
        <v>High</v>
      </c>
      <c r="I47" s="81"/>
      <c r="J47" s="91"/>
      <c r="K47" s="91"/>
      <c r="L47" s="91"/>
      <c r="M47" s="91"/>
      <c r="N47" s="91"/>
      <c r="O47" s="91"/>
      <c r="P47" s="91"/>
      <c r="Q47" s="91"/>
      <c r="R47" s="91"/>
      <c r="S47" s="91"/>
    </row>
    <row r="48" spans="1:19" s="89" customFormat="1" ht="100.5" thickBot="1" x14ac:dyDescent="0.25">
      <c r="A48" s="79">
        <v>10</v>
      </c>
      <c r="B48" s="84" t="s">
        <v>95</v>
      </c>
      <c r="C48" s="234" t="s">
        <v>282</v>
      </c>
      <c r="D48" s="234" t="s">
        <v>285</v>
      </c>
      <c r="E48" s="234" t="s">
        <v>284</v>
      </c>
      <c r="F48" s="234" t="s">
        <v>283</v>
      </c>
      <c r="G48" s="88"/>
      <c r="H48" s="42" t="str">
        <f t="shared" si="2"/>
        <v>High</v>
      </c>
      <c r="I48" s="81"/>
      <c r="J48" s="91"/>
      <c r="K48" s="91"/>
      <c r="L48" s="91"/>
      <c r="M48" s="91"/>
      <c r="N48" s="91"/>
      <c r="O48" s="91"/>
      <c r="P48" s="91"/>
      <c r="Q48" s="91"/>
      <c r="R48" s="91"/>
      <c r="S48" s="91"/>
    </row>
    <row r="49" spans="1:19" s="89" customFormat="1" ht="89.25" customHeight="1" thickBot="1" x14ac:dyDescent="0.25">
      <c r="A49" s="79">
        <v>11</v>
      </c>
      <c r="B49" s="84" t="s">
        <v>180</v>
      </c>
      <c r="C49" s="234" t="s">
        <v>286</v>
      </c>
      <c r="D49" s="234" t="s">
        <v>287</v>
      </c>
      <c r="E49" s="234" t="s">
        <v>289</v>
      </c>
      <c r="F49" s="234" t="s">
        <v>288</v>
      </c>
      <c r="G49" s="88"/>
      <c r="H49" s="42" t="str">
        <f t="shared" si="2"/>
        <v>High</v>
      </c>
      <c r="I49" s="81"/>
      <c r="J49" s="91"/>
      <c r="K49" s="91"/>
      <c r="L49" s="91"/>
      <c r="M49" s="91"/>
      <c r="N49" s="91"/>
      <c r="O49" s="91"/>
      <c r="P49" s="91"/>
      <c r="Q49" s="91"/>
      <c r="R49" s="91"/>
      <c r="S49" s="91"/>
    </row>
    <row r="50" spans="1:19" s="89" customFormat="1" ht="72" thickBot="1" x14ac:dyDescent="0.25">
      <c r="A50" s="79">
        <v>12</v>
      </c>
      <c r="B50" s="84" t="s">
        <v>542</v>
      </c>
      <c r="C50" s="234" t="s">
        <v>290</v>
      </c>
      <c r="D50" s="234" t="s">
        <v>291</v>
      </c>
      <c r="E50" s="234" t="s">
        <v>292</v>
      </c>
      <c r="F50" s="234" t="s">
        <v>293</v>
      </c>
      <c r="G50" s="88"/>
      <c r="H50" s="42" t="str">
        <f t="shared" si="2"/>
        <v>High</v>
      </c>
      <c r="I50" s="81"/>
      <c r="J50" s="91"/>
      <c r="K50" s="91"/>
      <c r="L50" s="91"/>
      <c r="M50" s="91"/>
      <c r="N50" s="91"/>
      <c r="O50" s="91"/>
      <c r="P50" s="91"/>
      <c r="Q50" s="91"/>
      <c r="R50" s="91"/>
      <c r="S50" s="91"/>
    </row>
    <row r="51" spans="1:19" ht="37.9" customHeight="1" thickBot="1" x14ac:dyDescent="0.25">
      <c r="A51" s="607" t="s">
        <v>106</v>
      </c>
      <c r="B51" s="610"/>
      <c r="C51" s="610"/>
      <c r="D51" s="610"/>
      <c r="E51" s="610"/>
      <c r="F51" s="610"/>
      <c r="G51" s="611"/>
      <c r="H51" s="42">
        <f>COUNTIF(H37:H50,"High")</f>
        <v>12</v>
      </c>
      <c r="I51" s="78"/>
    </row>
    <row r="52" spans="1:19" s="38" customFormat="1" ht="39.75" customHeight="1" thickBot="1" x14ac:dyDescent="0.25">
      <c r="A52" s="36" t="s">
        <v>8</v>
      </c>
      <c r="B52" s="222" t="s">
        <v>77</v>
      </c>
      <c r="C52" s="612" t="s">
        <v>10</v>
      </c>
      <c r="D52" s="613"/>
      <c r="E52" s="613"/>
      <c r="F52" s="614"/>
      <c r="G52" s="37"/>
      <c r="H52" s="37"/>
      <c r="I52" s="113"/>
      <c r="J52" s="91"/>
      <c r="K52" s="91"/>
      <c r="L52" s="91"/>
      <c r="M52" s="91"/>
      <c r="N52" s="91"/>
      <c r="O52" s="91"/>
      <c r="P52" s="91"/>
      <c r="Q52" s="91"/>
      <c r="R52" s="91"/>
      <c r="S52" s="91"/>
    </row>
    <row r="53" spans="1:19" s="39" customFormat="1" ht="48" customHeight="1" thickBot="1" x14ac:dyDescent="0.25">
      <c r="A53" s="45" t="s">
        <v>12</v>
      </c>
      <c r="B53" s="46" t="s">
        <v>13</v>
      </c>
      <c r="C53" s="224">
        <v>0</v>
      </c>
      <c r="D53" s="248">
        <v>1</v>
      </c>
      <c r="E53" s="225">
        <v>2</v>
      </c>
      <c r="F53" s="226">
        <v>3</v>
      </c>
      <c r="G53" s="45" t="s">
        <v>10</v>
      </c>
      <c r="H53" s="46" t="s">
        <v>17</v>
      </c>
      <c r="I53" s="51" t="s">
        <v>185</v>
      </c>
      <c r="J53" s="91"/>
      <c r="K53" s="91"/>
      <c r="L53" s="91"/>
      <c r="M53" s="91"/>
      <c r="N53" s="91"/>
      <c r="O53" s="91"/>
      <c r="P53" s="91"/>
      <c r="Q53" s="91"/>
      <c r="R53" s="91"/>
      <c r="S53" s="91"/>
    </row>
    <row r="54" spans="1:19" ht="78" customHeight="1" thickBot="1" x14ac:dyDescent="0.25">
      <c r="A54" s="79">
        <v>1</v>
      </c>
      <c r="B54" s="80" t="s">
        <v>174</v>
      </c>
      <c r="C54" s="87" t="s">
        <v>294</v>
      </c>
      <c r="D54" s="87" t="s">
        <v>296</v>
      </c>
      <c r="E54" s="87" t="s">
        <v>297</v>
      </c>
      <c r="F54" s="87" t="s">
        <v>295</v>
      </c>
      <c r="G54" s="41"/>
      <c r="H54" s="42" t="str">
        <f t="shared" ref="H54:H63" si="3">IF(G54="NA","",IF(G54&gt;2,"Low",IF(G54&gt;0,"Med","High")))</f>
        <v>High</v>
      </c>
      <c r="I54" s="53"/>
    </row>
    <row r="55" spans="1:19" ht="100.5" thickBot="1" x14ac:dyDescent="0.25">
      <c r="A55" s="79">
        <v>2</v>
      </c>
      <c r="B55" s="84" t="s">
        <v>178</v>
      </c>
      <c r="C55" s="87" t="s">
        <v>298</v>
      </c>
      <c r="D55" s="87" t="s">
        <v>553</v>
      </c>
      <c r="E55" s="87" t="s">
        <v>299</v>
      </c>
      <c r="F55" s="87" t="s">
        <v>300</v>
      </c>
      <c r="G55" s="41"/>
      <c r="H55" s="42" t="str">
        <f t="shared" si="3"/>
        <v>High</v>
      </c>
      <c r="I55" s="53"/>
    </row>
    <row r="56" spans="1:19" ht="77.25" customHeight="1" thickBot="1" x14ac:dyDescent="0.25">
      <c r="A56" s="79">
        <v>3</v>
      </c>
      <c r="B56" s="84" t="s">
        <v>100</v>
      </c>
      <c r="C56" s="229" t="s">
        <v>301</v>
      </c>
      <c r="D56" s="229" t="s">
        <v>302</v>
      </c>
      <c r="E56" s="87" t="s">
        <v>304</v>
      </c>
      <c r="F56" s="87" t="s">
        <v>303</v>
      </c>
      <c r="G56" s="41"/>
      <c r="H56" s="42" t="str">
        <f t="shared" si="3"/>
        <v>High</v>
      </c>
      <c r="I56" s="53"/>
    </row>
    <row r="57" spans="1:19" ht="86.25" thickBot="1" x14ac:dyDescent="0.25">
      <c r="A57" s="79">
        <v>4</v>
      </c>
      <c r="B57" s="84" t="s">
        <v>104</v>
      </c>
      <c r="C57" s="87" t="s">
        <v>305</v>
      </c>
      <c r="D57" s="87" t="s">
        <v>306</v>
      </c>
      <c r="E57" s="87" t="s">
        <v>307</v>
      </c>
      <c r="F57" s="87" t="s">
        <v>554</v>
      </c>
      <c r="G57" s="41"/>
      <c r="H57" s="42" t="str">
        <f t="shared" si="3"/>
        <v>High</v>
      </c>
      <c r="I57" s="53"/>
    </row>
    <row r="58" spans="1:19" ht="99" customHeight="1" thickBot="1" x14ac:dyDescent="0.25">
      <c r="A58" s="79">
        <v>5</v>
      </c>
      <c r="B58" s="84" t="s">
        <v>175</v>
      </c>
      <c r="C58" s="87" t="s">
        <v>308</v>
      </c>
      <c r="D58" s="87" t="s">
        <v>309</v>
      </c>
      <c r="E58" s="87" t="s">
        <v>311</v>
      </c>
      <c r="F58" s="87" t="s">
        <v>310</v>
      </c>
      <c r="G58" s="41"/>
      <c r="H58" s="42" t="str">
        <f t="shared" si="3"/>
        <v>High</v>
      </c>
      <c r="I58" s="53"/>
    </row>
    <row r="59" spans="1:19" ht="57.75" thickBot="1" x14ac:dyDescent="0.25">
      <c r="A59" s="79">
        <v>6</v>
      </c>
      <c r="B59" s="84" t="s">
        <v>101</v>
      </c>
      <c r="C59" s="87" t="s">
        <v>312</v>
      </c>
      <c r="D59" s="87" t="s">
        <v>313</v>
      </c>
      <c r="E59" s="87" t="s">
        <v>314</v>
      </c>
      <c r="F59" s="87" t="s">
        <v>315</v>
      </c>
      <c r="G59" s="41"/>
      <c r="H59" s="42" t="str">
        <f t="shared" si="3"/>
        <v>High</v>
      </c>
      <c r="I59" s="53"/>
    </row>
    <row r="60" spans="1:19" ht="72" thickBot="1" x14ac:dyDescent="0.25">
      <c r="A60" s="79">
        <v>7</v>
      </c>
      <c r="B60" s="84" t="s">
        <v>102</v>
      </c>
      <c r="C60" s="87" t="s">
        <v>316</v>
      </c>
      <c r="D60" s="87" t="s">
        <v>317</v>
      </c>
      <c r="E60" s="87" t="s">
        <v>555</v>
      </c>
      <c r="F60" s="87" t="s">
        <v>556</v>
      </c>
      <c r="G60" s="41"/>
      <c r="H60" s="42" t="str">
        <f t="shared" si="3"/>
        <v>High</v>
      </c>
      <c r="I60" s="53"/>
    </row>
    <row r="61" spans="1:19" ht="56.25" customHeight="1" thickBot="1" x14ac:dyDescent="0.25">
      <c r="A61" s="79"/>
      <c r="B61" s="84"/>
      <c r="C61" s="87"/>
      <c r="D61" s="87"/>
      <c r="E61" s="87"/>
      <c r="F61" s="87"/>
      <c r="G61" s="41"/>
      <c r="H61" s="42"/>
      <c r="I61" s="53"/>
    </row>
    <row r="62" spans="1:19" ht="57.75" thickBot="1" x14ac:dyDescent="0.25">
      <c r="A62" s="79">
        <v>8</v>
      </c>
      <c r="B62" s="84" t="s">
        <v>103</v>
      </c>
      <c r="C62" s="87" t="s">
        <v>557</v>
      </c>
      <c r="D62" s="87" t="s">
        <v>318</v>
      </c>
      <c r="E62" s="87" t="s">
        <v>558</v>
      </c>
      <c r="F62" s="87" t="s">
        <v>559</v>
      </c>
      <c r="G62" s="41"/>
      <c r="H62" s="42" t="str">
        <f t="shared" si="3"/>
        <v>High</v>
      </c>
      <c r="I62" s="53"/>
    </row>
    <row r="63" spans="1:19" ht="72" thickBot="1" x14ac:dyDescent="0.25">
      <c r="A63" s="79">
        <v>9</v>
      </c>
      <c r="B63" s="84" t="s">
        <v>105</v>
      </c>
      <c r="C63" s="87" t="s">
        <v>545</v>
      </c>
      <c r="D63" s="87" t="s">
        <v>543</v>
      </c>
      <c r="E63" s="87" t="s">
        <v>544</v>
      </c>
      <c r="F63" s="87" t="s">
        <v>560</v>
      </c>
      <c r="G63" s="41"/>
      <c r="H63" s="42" t="str">
        <f t="shared" si="3"/>
        <v>High</v>
      </c>
      <c r="I63" s="53"/>
    </row>
    <row r="64" spans="1:19" ht="37.9" customHeight="1" thickBot="1" x14ac:dyDescent="0.25">
      <c r="A64" s="607" t="s">
        <v>107</v>
      </c>
      <c r="B64" s="610"/>
      <c r="C64" s="610"/>
      <c r="D64" s="610"/>
      <c r="E64" s="610"/>
      <c r="F64" s="610"/>
      <c r="G64" s="611"/>
      <c r="H64" s="42">
        <f>COUNTIF(H54:H63,"High")</f>
        <v>9</v>
      </c>
      <c r="I64" s="78"/>
    </row>
    <row r="65" spans="1:19" s="38" customFormat="1" ht="39.75" customHeight="1" thickBot="1" x14ac:dyDescent="0.25">
      <c r="A65" s="36" t="s">
        <v>8</v>
      </c>
      <c r="B65" s="222" t="s">
        <v>78</v>
      </c>
      <c r="C65" s="612" t="s">
        <v>10</v>
      </c>
      <c r="D65" s="613"/>
      <c r="E65" s="613"/>
      <c r="F65" s="614"/>
      <c r="G65" s="37"/>
      <c r="H65" s="37"/>
      <c r="I65" s="113"/>
      <c r="J65" s="91"/>
      <c r="K65" s="91"/>
      <c r="L65" s="91"/>
      <c r="M65" s="91"/>
      <c r="N65" s="91"/>
      <c r="O65" s="91"/>
      <c r="P65" s="91"/>
      <c r="Q65" s="91"/>
      <c r="R65" s="91"/>
      <c r="S65" s="91"/>
    </row>
    <row r="66" spans="1:19" s="39" customFormat="1" ht="48" customHeight="1" thickBot="1" x14ac:dyDescent="0.25">
      <c r="A66" s="45" t="s">
        <v>12</v>
      </c>
      <c r="B66" s="46" t="s">
        <v>13</v>
      </c>
      <c r="C66" s="224">
        <v>0</v>
      </c>
      <c r="D66" s="248">
        <v>1</v>
      </c>
      <c r="E66" s="225">
        <v>2</v>
      </c>
      <c r="F66" s="226">
        <v>3</v>
      </c>
      <c r="G66" s="45" t="s">
        <v>10</v>
      </c>
      <c r="H66" s="46" t="s">
        <v>17</v>
      </c>
      <c r="I66" s="51" t="s">
        <v>185</v>
      </c>
      <c r="J66" s="91"/>
      <c r="K66" s="91"/>
      <c r="L66" s="91"/>
      <c r="M66" s="91"/>
      <c r="N66" s="91"/>
      <c r="O66" s="91"/>
      <c r="P66" s="91"/>
      <c r="Q66" s="91"/>
      <c r="R66" s="91"/>
      <c r="S66" s="91"/>
    </row>
    <row r="67" spans="1:19" ht="72" thickBot="1" x14ac:dyDescent="0.25">
      <c r="A67" s="79">
        <v>1</v>
      </c>
      <c r="B67" s="84" t="s">
        <v>108</v>
      </c>
      <c r="C67" s="87" t="s">
        <v>319</v>
      </c>
      <c r="D67" s="87" t="s">
        <v>321</v>
      </c>
      <c r="E67" s="87" t="s">
        <v>322</v>
      </c>
      <c r="F67" s="87" t="s">
        <v>320</v>
      </c>
      <c r="G67" s="41"/>
      <c r="H67" s="42" t="str">
        <f t="shared" ref="H67:H73" si="4">IF(G67="NA","",IF(G67&gt;2,"Low",IF(G67&gt;0,"Med","High")))</f>
        <v>High</v>
      </c>
      <c r="I67" s="53"/>
    </row>
    <row r="68" spans="1:19" ht="86.25" thickBot="1" x14ac:dyDescent="0.25">
      <c r="A68" s="79">
        <v>2</v>
      </c>
      <c r="B68" s="82" t="s">
        <v>134</v>
      </c>
      <c r="C68" s="87" t="s">
        <v>323</v>
      </c>
      <c r="D68" s="87" t="s">
        <v>326</v>
      </c>
      <c r="E68" s="87" t="s">
        <v>325</v>
      </c>
      <c r="F68" s="87" t="s">
        <v>324</v>
      </c>
      <c r="G68" s="41"/>
      <c r="H68" s="42" t="str">
        <f t="shared" si="4"/>
        <v>High</v>
      </c>
      <c r="I68" s="53"/>
    </row>
    <row r="69" spans="1:19" ht="57.75" thickBot="1" x14ac:dyDescent="0.25">
      <c r="A69" s="79">
        <v>3</v>
      </c>
      <c r="B69" s="82" t="s">
        <v>109</v>
      </c>
      <c r="C69" s="87" t="s">
        <v>327</v>
      </c>
      <c r="D69" s="87" t="s">
        <v>328</v>
      </c>
      <c r="E69" s="87" t="s">
        <v>329</v>
      </c>
      <c r="F69" s="87" t="s">
        <v>330</v>
      </c>
      <c r="G69" s="41"/>
      <c r="H69" s="42" t="str">
        <f t="shared" si="4"/>
        <v>High</v>
      </c>
      <c r="I69" s="53"/>
    </row>
    <row r="70" spans="1:19" ht="72" thickBot="1" x14ac:dyDescent="0.25">
      <c r="A70" s="79">
        <v>4</v>
      </c>
      <c r="B70" s="82" t="s">
        <v>110</v>
      </c>
      <c r="C70" s="87" t="s">
        <v>331</v>
      </c>
      <c r="D70" s="87" t="s">
        <v>332</v>
      </c>
      <c r="E70" s="87" t="s">
        <v>333</v>
      </c>
      <c r="F70" s="87" t="s">
        <v>334</v>
      </c>
      <c r="G70" s="41"/>
      <c r="H70" s="42" t="str">
        <f t="shared" si="4"/>
        <v>High</v>
      </c>
      <c r="I70" s="53"/>
    </row>
    <row r="71" spans="1:19" ht="68.099999999999994" customHeight="1" thickBot="1" x14ac:dyDescent="0.25">
      <c r="A71" s="79">
        <v>5</v>
      </c>
      <c r="B71" s="82" t="s">
        <v>135</v>
      </c>
      <c r="C71" s="87" t="s">
        <v>335</v>
      </c>
      <c r="D71" s="87" t="s">
        <v>337</v>
      </c>
      <c r="E71" s="87" t="s">
        <v>338</v>
      </c>
      <c r="F71" s="87" t="s">
        <v>336</v>
      </c>
      <c r="G71" s="41"/>
      <c r="H71" s="42" t="str">
        <f t="shared" si="4"/>
        <v>High</v>
      </c>
      <c r="I71" s="53"/>
    </row>
    <row r="72" spans="1:19" ht="98.25" customHeight="1" thickBot="1" x14ac:dyDescent="0.25">
      <c r="A72" s="79">
        <v>6</v>
      </c>
      <c r="B72" s="82" t="s">
        <v>118</v>
      </c>
      <c r="C72" s="229" t="s">
        <v>339</v>
      </c>
      <c r="D72" s="229" t="s">
        <v>340</v>
      </c>
      <c r="E72" s="229" t="s">
        <v>342</v>
      </c>
      <c r="F72" s="87" t="s">
        <v>341</v>
      </c>
      <c r="G72" s="41"/>
      <c r="H72" s="42" t="str">
        <f t="shared" si="4"/>
        <v>High</v>
      </c>
      <c r="I72" s="53"/>
    </row>
    <row r="73" spans="1:19" ht="88.9" customHeight="1" thickBot="1" x14ac:dyDescent="0.25">
      <c r="A73" s="79">
        <v>7</v>
      </c>
      <c r="B73" s="80" t="s">
        <v>111</v>
      </c>
      <c r="C73" s="87" t="s">
        <v>343</v>
      </c>
      <c r="D73" s="87" t="s">
        <v>344</v>
      </c>
      <c r="E73" s="87" t="s">
        <v>345</v>
      </c>
      <c r="F73" s="87" t="s">
        <v>346</v>
      </c>
      <c r="G73" s="41"/>
      <c r="H73" s="42" t="str">
        <f t="shared" si="4"/>
        <v>High</v>
      </c>
      <c r="I73" s="53"/>
    </row>
    <row r="74" spans="1:19" ht="37.9" customHeight="1" thickBot="1" x14ac:dyDescent="0.25">
      <c r="A74" s="607" t="s">
        <v>112</v>
      </c>
      <c r="B74" s="610"/>
      <c r="C74" s="610"/>
      <c r="D74" s="610"/>
      <c r="E74" s="610"/>
      <c r="F74" s="610"/>
      <c r="G74" s="611"/>
      <c r="H74" s="42">
        <f>COUNTIF(H67:H73,"High")</f>
        <v>7</v>
      </c>
      <c r="I74" s="78"/>
    </row>
    <row r="75" spans="1:19" s="38" customFormat="1" ht="39.75" customHeight="1" thickBot="1" x14ac:dyDescent="0.25">
      <c r="A75" s="36" t="s">
        <v>8</v>
      </c>
      <c r="B75" s="222" t="s">
        <v>41</v>
      </c>
      <c r="C75" s="612" t="s">
        <v>10</v>
      </c>
      <c r="D75" s="613"/>
      <c r="E75" s="613"/>
      <c r="F75" s="614"/>
      <c r="G75" s="37"/>
      <c r="H75" s="37" t="s">
        <v>8</v>
      </c>
      <c r="I75" s="113"/>
      <c r="J75" s="91"/>
      <c r="K75" s="91"/>
      <c r="L75" s="91"/>
      <c r="M75" s="91"/>
      <c r="N75" s="91"/>
      <c r="O75" s="91"/>
      <c r="P75" s="91"/>
      <c r="Q75" s="91"/>
      <c r="R75" s="91"/>
      <c r="S75" s="91"/>
    </row>
    <row r="76" spans="1:19" s="39" customFormat="1" ht="48" customHeight="1" thickBot="1" x14ac:dyDescent="0.25">
      <c r="A76" s="45" t="s">
        <v>12</v>
      </c>
      <c r="B76" s="46" t="s">
        <v>13</v>
      </c>
      <c r="C76" s="224">
        <v>0</v>
      </c>
      <c r="D76" s="248">
        <v>1</v>
      </c>
      <c r="E76" s="225">
        <v>2</v>
      </c>
      <c r="F76" s="226">
        <v>3</v>
      </c>
      <c r="G76" s="45" t="s">
        <v>10</v>
      </c>
      <c r="H76" s="46" t="s">
        <v>17</v>
      </c>
      <c r="I76" s="51" t="s">
        <v>185</v>
      </c>
      <c r="J76" s="91"/>
      <c r="K76" s="91"/>
      <c r="L76" s="91"/>
      <c r="M76" s="91"/>
      <c r="N76" s="91"/>
      <c r="O76" s="91"/>
      <c r="P76" s="91"/>
      <c r="Q76" s="91"/>
      <c r="R76" s="91"/>
      <c r="S76" s="91"/>
    </row>
    <row r="77" spans="1:19" ht="73.900000000000006" customHeight="1" thickBot="1" x14ac:dyDescent="0.25">
      <c r="A77" s="79">
        <v>1</v>
      </c>
      <c r="B77" s="82" t="s">
        <v>916</v>
      </c>
      <c r="C77" s="87" t="s">
        <v>917</v>
      </c>
      <c r="D77" s="87" t="s">
        <v>918</v>
      </c>
      <c r="E77" s="87" t="s">
        <v>919</v>
      </c>
      <c r="F77" s="87" t="s">
        <v>920</v>
      </c>
      <c r="G77" s="41"/>
      <c r="H77" s="42" t="str">
        <f t="shared" ref="H77:H86" si="5">IF(G77="NA","",IF(G77&gt;2,"Low",IF(G77&gt;0,"Med","High")))</f>
        <v>High</v>
      </c>
      <c r="I77" s="53"/>
    </row>
    <row r="78" spans="1:19" ht="43.5" thickBot="1" x14ac:dyDescent="0.25">
      <c r="A78" s="79">
        <v>2</v>
      </c>
      <c r="B78" s="82" t="s">
        <v>921</v>
      </c>
      <c r="C78" s="87" t="s">
        <v>922</v>
      </c>
      <c r="D78" s="87" t="s">
        <v>923</v>
      </c>
      <c r="E78" s="87" t="s">
        <v>924</v>
      </c>
      <c r="F78" s="87" t="s">
        <v>925</v>
      </c>
      <c r="G78" s="41"/>
      <c r="H78" s="42" t="str">
        <f t="shared" si="5"/>
        <v>High</v>
      </c>
      <c r="I78" s="53"/>
    </row>
    <row r="79" spans="1:19" ht="68.099999999999994" customHeight="1" thickBot="1" x14ac:dyDescent="0.25">
      <c r="A79" s="79">
        <v>3</v>
      </c>
      <c r="B79" s="82" t="s">
        <v>113</v>
      </c>
      <c r="C79" s="87" t="s">
        <v>347</v>
      </c>
      <c r="D79" s="87" t="s">
        <v>348</v>
      </c>
      <c r="E79" s="87" t="s">
        <v>349</v>
      </c>
      <c r="F79" s="87" t="s">
        <v>350</v>
      </c>
      <c r="G79" s="41"/>
      <c r="H79" s="42" t="str">
        <f t="shared" si="5"/>
        <v>High</v>
      </c>
      <c r="I79" s="53"/>
    </row>
    <row r="80" spans="1:19" ht="45.75" customHeight="1" thickBot="1" x14ac:dyDescent="0.25">
      <c r="A80" s="79">
        <v>4</v>
      </c>
      <c r="B80" s="82" t="s">
        <v>133</v>
      </c>
      <c r="C80" s="87" t="s">
        <v>351</v>
      </c>
      <c r="D80" s="87" t="s">
        <v>353</v>
      </c>
      <c r="E80" s="87" t="s">
        <v>354</v>
      </c>
      <c r="F80" s="87" t="s">
        <v>352</v>
      </c>
      <c r="G80" s="41"/>
      <c r="H80" s="42" t="str">
        <f t="shared" si="5"/>
        <v>High</v>
      </c>
      <c r="I80" s="53"/>
    </row>
    <row r="81" spans="1:19" ht="89.25" customHeight="1" thickBot="1" x14ac:dyDescent="0.25">
      <c r="A81" s="79">
        <v>5</v>
      </c>
      <c r="B81" s="82" t="s">
        <v>114</v>
      </c>
      <c r="C81" s="87" t="s">
        <v>355</v>
      </c>
      <c r="D81" s="87" t="s">
        <v>356</v>
      </c>
      <c r="E81" s="87" t="s">
        <v>357</v>
      </c>
      <c r="F81" s="87" t="s">
        <v>358</v>
      </c>
      <c r="G81" s="41"/>
      <c r="H81" s="42" t="str">
        <f t="shared" si="5"/>
        <v>High</v>
      </c>
      <c r="I81" s="53"/>
    </row>
    <row r="82" spans="1:19" ht="57.75" thickBot="1" x14ac:dyDescent="0.25">
      <c r="A82" s="79">
        <v>6</v>
      </c>
      <c r="B82" s="82" t="s">
        <v>115</v>
      </c>
      <c r="C82" s="87" t="s">
        <v>359</v>
      </c>
      <c r="D82" s="87" t="s">
        <v>360</v>
      </c>
      <c r="E82" s="87" t="s">
        <v>561</v>
      </c>
      <c r="F82" s="87" t="s">
        <v>562</v>
      </c>
      <c r="G82" s="41"/>
      <c r="H82" s="42" t="str">
        <f t="shared" si="5"/>
        <v>High</v>
      </c>
      <c r="I82" s="53"/>
    </row>
    <row r="83" spans="1:19" ht="57.75" thickBot="1" x14ac:dyDescent="0.25">
      <c r="A83" s="79">
        <v>7</v>
      </c>
      <c r="B83" s="82" t="s">
        <v>926</v>
      </c>
      <c r="C83" s="87" t="s">
        <v>361</v>
      </c>
      <c r="D83" s="87" t="s">
        <v>363</v>
      </c>
      <c r="E83" s="87" t="s">
        <v>927</v>
      </c>
      <c r="F83" s="87" t="s">
        <v>362</v>
      </c>
      <c r="G83" s="41"/>
      <c r="H83" s="42" t="str">
        <f t="shared" si="5"/>
        <v>High</v>
      </c>
      <c r="I83" s="53"/>
    </row>
    <row r="84" spans="1:19" ht="86.25" thickBot="1" x14ac:dyDescent="0.25">
      <c r="A84" s="79">
        <v>8</v>
      </c>
      <c r="B84" s="82" t="s">
        <v>96</v>
      </c>
      <c r="C84" s="87" t="s">
        <v>364</v>
      </c>
      <c r="D84" s="87" t="s">
        <v>365</v>
      </c>
      <c r="E84" s="87" t="s">
        <v>366</v>
      </c>
      <c r="F84" s="87" t="s">
        <v>367</v>
      </c>
      <c r="G84" s="41"/>
      <c r="H84" s="42" t="str">
        <f t="shared" si="5"/>
        <v>High</v>
      </c>
      <c r="I84" s="53"/>
    </row>
    <row r="85" spans="1:19" ht="86.25" thickBot="1" x14ac:dyDescent="0.25">
      <c r="A85" s="79">
        <v>9</v>
      </c>
      <c r="B85" s="82" t="s">
        <v>173</v>
      </c>
      <c r="C85" s="87" t="s">
        <v>368</v>
      </c>
      <c r="D85" s="87" t="s">
        <v>369</v>
      </c>
      <c r="E85" s="87" t="s">
        <v>370</v>
      </c>
      <c r="F85" s="87" t="s">
        <v>371</v>
      </c>
      <c r="G85" s="41"/>
      <c r="H85" s="42" t="str">
        <f t="shared" si="5"/>
        <v>High</v>
      </c>
      <c r="I85" s="53"/>
    </row>
    <row r="86" spans="1:19" ht="86.25" thickBot="1" x14ac:dyDescent="0.25">
      <c r="A86" s="79">
        <v>10</v>
      </c>
      <c r="B86" s="82" t="s">
        <v>136</v>
      </c>
      <c r="C86" s="87" t="s">
        <v>372</v>
      </c>
      <c r="D86" s="87" t="s">
        <v>375</v>
      </c>
      <c r="E86" s="87" t="s">
        <v>374</v>
      </c>
      <c r="F86" s="87" t="s">
        <v>373</v>
      </c>
      <c r="G86" s="41"/>
      <c r="H86" s="42" t="str">
        <f t="shared" si="5"/>
        <v>High</v>
      </c>
      <c r="I86" s="53"/>
    </row>
    <row r="87" spans="1:19" ht="37.9" customHeight="1" thickBot="1" x14ac:dyDescent="0.25">
      <c r="A87" s="607" t="s">
        <v>116</v>
      </c>
      <c r="B87" s="610"/>
      <c r="C87" s="610"/>
      <c r="D87" s="610"/>
      <c r="E87" s="610"/>
      <c r="F87" s="610"/>
      <c r="G87" s="611"/>
      <c r="H87" s="42">
        <f>COUNTIF(H77:H86,"High")</f>
        <v>10</v>
      </c>
      <c r="I87" s="78"/>
    </row>
    <row r="88" spans="1:19" s="38" customFormat="1" ht="39.75" customHeight="1" thickBot="1" x14ac:dyDescent="0.25">
      <c r="A88" s="36" t="s">
        <v>8</v>
      </c>
      <c r="B88" s="222" t="s">
        <v>75</v>
      </c>
      <c r="C88" s="612" t="s">
        <v>10</v>
      </c>
      <c r="D88" s="613"/>
      <c r="E88" s="613"/>
      <c r="F88" s="614"/>
      <c r="G88" s="37"/>
      <c r="H88" s="37" t="s">
        <v>8</v>
      </c>
      <c r="I88" s="113"/>
      <c r="J88" s="91"/>
      <c r="K88" s="91"/>
      <c r="L88" s="91"/>
      <c r="M88" s="91"/>
      <c r="N88" s="91"/>
      <c r="O88" s="91"/>
      <c r="P88" s="91"/>
      <c r="Q88" s="91"/>
      <c r="R88" s="91"/>
      <c r="S88" s="91"/>
    </row>
    <row r="89" spans="1:19" s="39" customFormat="1" ht="48" customHeight="1" thickBot="1" x14ac:dyDescent="0.25">
      <c r="A89" s="45" t="s">
        <v>12</v>
      </c>
      <c r="B89" s="46" t="s">
        <v>13</v>
      </c>
      <c r="C89" s="224">
        <v>0</v>
      </c>
      <c r="D89" s="248">
        <v>1</v>
      </c>
      <c r="E89" s="225">
        <v>2</v>
      </c>
      <c r="F89" s="226">
        <v>3</v>
      </c>
      <c r="G89" s="45" t="s">
        <v>10</v>
      </c>
      <c r="H89" s="46" t="s">
        <v>17</v>
      </c>
      <c r="I89" s="51" t="s">
        <v>185</v>
      </c>
      <c r="J89" s="91"/>
      <c r="K89" s="91"/>
      <c r="L89" s="91"/>
      <c r="M89" s="91"/>
      <c r="N89" s="91"/>
      <c r="O89" s="91"/>
      <c r="P89" s="91"/>
      <c r="Q89" s="91"/>
      <c r="R89" s="91"/>
      <c r="S89" s="91"/>
    </row>
    <row r="90" spans="1:19" ht="117.75" customHeight="1" thickBot="1" x14ac:dyDescent="0.25">
      <c r="A90" s="79">
        <v>1</v>
      </c>
      <c r="B90" s="84" t="s">
        <v>412</v>
      </c>
      <c r="C90" s="87" t="s">
        <v>376</v>
      </c>
      <c r="D90" s="87" t="s">
        <v>377</v>
      </c>
      <c r="E90" s="87" t="s">
        <v>413</v>
      </c>
      <c r="F90" s="227" t="s">
        <v>414</v>
      </c>
      <c r="G90" s="41"/>
      <c r="H90" s="42" t="str">
        <f t="shared" ref="H90:H97" si="6">IF(G90="NA","",IF(G90&gt;2,"Low",IF(G90&gt;0,"Med","High")))</f>
        <v>High</v>
      </c>
      <c r="I90" s="53"/>
    </row>
    <row r="91" spans="1:19" ht="100.5" thickBot="1" x14ac:dyDescent="0.25">
      <c r="A91" s="79">
        <v>2</v>
      </c>
      <c r="B91" s="82" t="s">
        <v>117</v>
      </c>
      <c r="C91" s="87" t="s">
        <v>378</v>
      </c>
      <c r="D91" s="87" t="s">
        <v>563</v>
      </c>
      <c r="E91" s="87" t="s">
        <v>379</v>
      </c>
      <c r="F91" s="87" t="s">
        <v>380</v>
      </c>
      <c r="G91" s="41"/>
      <c r="H91" s="42" t="str">
        <f t="shared" si="6"/>
        <v>High</v>
      </c>
      <c r="I91" s="53"/>
    </row>
    <row r="92" spans="1:19" ht="88.9" customHeight="1" thickBot="1" x14ac:dyDescent="0.25">
      <c r="A92" s="79">
        <v>3</v>
      </c>
      <c r="B92" s="90" t="s">
        <v>119</v>
      </c>
      <c r="C92" s="87" t="s">
        <v>381</v>
      </c>
      <c r="D92" s="87" t="s">
        <v>382</v>
      </c>
      <c r="E92" s="87" t="s">
        <v>383</v>
      </c>
      <c r="F92" s="87" t="s">
        <v>384</v>
      </c>
      <c r="G92" s="41"/>
      <c r="H92" s="42" t="str">
        <f t="shared" si="6"/>
        <v>High</v>
      </c>
      <c r="I92" s="53"/>
    </row>
    <row r="93" spans="1:19" ht="57.75" thickBot="1" x14ac:dyDescent="0.25">
      <c r="A93" s="79">
        <v>4</v>
      </c>
      <c r="B93" s="82" t="s">
        <v>122</v>
      </c>
      <c r="C93" s="87" t="s">
        <v>564</v>
      </c>
      <c r="D93" s="87" t="s">
        <v>385</v>
      </c>
      <c r="E93" s="87" t="s">
        <v>386</v>
      </c>
      <c r="F93" s="87" t="s">
        <v>387</v>
      </c>
      <c r="G93" s="41"/>
      <c r="H93" s="42" t="str">
        <f t="shared" si="6"/>
        <v>High</v>
      </c>
      <c r="I93" s="53"/>
    </row>
    <row r="94" spans="1:19" ht="72" thickBot="1" x14ac:dyDescent="0.25">
      <c r="A94" s="79">
        <v>5</v>
      </c>
      <c r="B94" s="82" t="s">
        <v>120</v>
      </c>
      <c r="C94" s="87" t="s">
        <v>388</v>
      </c>
      <c r="D94" s="87" t="s">
        <v>391</v>
      </c>
      <c r="E94" s="87" t="s">
        <v>390</v>
      </c>
      <c r="F94" s="87" t="s">
        <v>389</v>
      </c>
      <c r="G94" s="41"/>
      <c r="H94" s="42" t="str">
        <f t="shared" si="6"/>
        <v>High</v>
      </c>
      <c r="I94" s="53"/>
    </row>
    <row r="95" spans="1:19" ht="72" thickBot="1" x14ac:dyDescent="0.25">
      <c r="A95" s="79">
        <v>6</v>
      </c>
      <c r="B95" s="82" t="s">
        <v>121</v>
      </c>
      <c r="C95" s="87" t="s">
        <v>393</v>
      </c>
      <c r="D95" s="87" t="s">
        <v>392</v>
      </c>
      <c r="E95" s="87" t="s">
        <v>394</v>
      </c>
      <c r="F95" s="87" t="s">
        <v>395</v>
      </c>
      <c r="G95" s="41"/>
      <c r="H95" s="42" t="str">
        <f t="shared" si="6"/>
        <v>High</v>
      </c>
      <c r="I95" s="53"/>
    </row>
    <row r="96" spans="1:19" ht="87.75" customHeight="1" thickBot="1" x14ac:dyDescent="0.25">
      <c r="A96" s="79">
        <v>7</v>
      </c>
      <c r="B96" s="82" t="s">
        <v>936</v>
      </c>
      <c r="C96" s="87" t="s">
        <v>938</v>
      </c>
      <c r="D96" s="87" t="s">
        <v>937</v>
      </c>
      <c r="E96" s="87" t="s">
        <v>939</v>
      </c>
      <c r="F96" s="87" t="s">
        <v>940</v>
      </c>
      <c r="G96" s="41"/>
      <c r="H96" s="42" t="str">
        <f t="shared" si="6"/>
        <v>High</v>
      </c>
      <c r="I96" s="53"/>
    </row>
    <row r="97" spans="1:19" ht="147.75" customHeight="1" thickBot="1" x14ac:dyDescent="0.25">
      <c r="A97" s="79">
        <v>8</v>
      </c>
      <c r="B97" s="82" t="s">
        <v>123</v>
      </c>
      <c r="C97" s="87" t="s">
        <v>396</v>
      </c>
      <c r="D97" s="87" t="s">
        <v>397</v>
      </c>
      <c r="E97" s="87" t="s">
        <v>398</v>
      </c>
      <c r="F97" s="227" t="s">
        <v>941</v>
      </c>
      <c r="G97" s="41"/>
      <c r="H97" s="42" t="str">
        <f t="shared" si="6"/>
        <v>High</v>
      </c>
      <c r="I97" s="53"/>
    </row>
    <row r="98" spans="1:19" ht="37.9" customHeight="1" thickBot="1" x14ac:dyDescent="0.25">
      <c r="A98" s="607" t="s">
        <v>79</v>
      </c>
      <c r="B98" s="610"/>
      <c r="C98" s="610"/>
      <c r="D98" s="610"/>
      <c r="E98" s="610"/>
      <c r="F98" s="610"/>
      <c r="G98" s="611"/>
      <c r="H98" s="42">
        <f>COUNTIF(H90:H97,"High")</f>
        <v>8</v>
      </c>
      <c r="I98" s="78"/>
    </row>
    <row r="99" spans="1:19" s="38" customFormat="1" ht="39.75" customHeight="1" thickBot="1" x14ac:dyDescent="0.25">
      <c r="A99" s="36" t="s">
        <v>8</v>
      </c>
      <c r="B99" s="222" t="s">
        <v>74</v>
      </c>
      <c r="C99" s="612" t="s">
        <v>10</v>
      </c>
      <c r="D99" s="613"/>
      <c r="E99" s="613"/>
      <c r="F99" s="614"/>
      <c r="G99" s="37"/>
      <c r="H99" s="37" t="s">
        <v>8</v>
      </c>
      <c r="I99" s="113"/>
      <c r="J99" s="91"/>
      <c r="K99" s="91"/>
      <c r="L99" s="91"/>
      <c r="M99" s="91"/>
      <c r="N99" s="91"/>
      <c r="O99" s="91"/>
      <c r="P99" s="91"/>
      <c r="Q99" s="91"/>
      <c r="R99" s="91"/>
      <c r="S99" s="91"/>
    </row>
    <row r="100" spans="1:19" s="39" customFormat="1" ht="48" customHeight="1" thickBot="1" x14ac:dyDescent="0.25">
      <c r="A100" s="45" t="s">
        <v>12</v>
      </c>
      <c r="B100" s="46" t="s">
        <v>13</v>
      </c>
      <c r="C100" s="224">
        <v>0</v>
      </c>
      <c r="D100" s="248">
        <v>1</v>
      </c>
      <c r="E100" s="225">
        <v>2</v>
      </c>
      <c r="F100" s="226">
        <v>3</v>
      </c>
      <c r="G100" s="45" t="s">
        <v>10</v>
      </c>
      <c r="H100" s="46" t="s">
        <v>17</v>
      </c>
      <c r="I100" s="51" t="s">
        <v>185</v>
      </c>
      <c r="J100" s="91"/>
      <c r="K100" s="91"/>
      <c r="L100" s="91"/>
      <c r="M100" s="91"/>
      <c r="N100" s="91"/>
      <c r="O100" s="91"/>
      <c r="P100" s="91"/>
      <c r="Q100" s="91"/>
      <c r="R100" s="91"/>
      <c r="S100" s="91"/>
    </row>
    <row r="101" spans="1:19" ht="87.75" customHeight="1" thickBot="1" x14ac:dyDescent="0.25">
      <c r="A101" s="79">
        <v>1</v>
      </c>
      <c r="B101" s="82" t="s">
        <v>407</v>
      </c>
      <c r="C101" s="87" t="s">
        <v>399</v>
      </c>
      <c r="D101" s="87" t="s">
        <v>401</v>
      </c>
      <c r="E101" s="87" t="s">
        <v>402</v>
      </c>
      <c r="F101" s="87" t="s">
        <v>400</v>
      </c>
      <c r="G101" s="41"/>
      <c r="H101" s="42" t="str">
        <f t="shared" ref="H101:H107" si="7">IF(G101="NA","",IF(G101&gt;2,"Low",IF(G101&gt;0,"Med","High")))</f>
        <v>High</v>
      </c>
      <c r="I101" s="53"/>
    </row>
    <row r="102" spans="1:19" ht="143.25" thickBot="1" x14ac:dyDescent="0.25">
      <c r="A102" s="79">
        <v>2</v>
      </c>
      <c r="B102" s="82" t="s">
        <v>536</v>
      </c>
      <c r="C102" s="87" t="s">
        <v>403</v>
      </c>
      <c r="D102" s="87" t="s">
        <v>491</v>
      </c>
      <c r="E102" s="87" t="s">
        <v>534</v>
      </c>
      <c r="F102" s="87" t="s">
        <v>535</v>
      </c>
      <c r="G102" s="41"/>
      <c r="H102" s="42" t="str">
        <f t="shared" si="7"/>
        <v>High</v>
      </c>
      <c r="I102" s="53"/>
    </row>
    <row r="103" spans="1:19" ht="92.25" customHeight="1" thickBot="1" x14ac:dyDescent="0.25">
      <c r="A103" s="79">
        <v>3</v>
      </c>
      <c r="B103" s="82" t="s">
        <v>928</v>
      </c>
      <c r="C103" s="87" t="s">
        <v>404</v>
      </c>
      <c r="D103" s="87" t="s">
        <v>405</v>
      </c>
      <c r="E103" s="87" t="s">
        <v>485</v>
      </c>
      <c r="F103" s="87" t="s">
        <v>406</v>
      </c>
      <c r="G103" s="41"/>
      <c r="H103" s="42" t="str">
        <f t="shared" si="7"/>
        <v>High</v>
      </c>
      <c r="I103" s="53"/>
    </row>
    <row r="104" spans="1:19" ht="129.75" customHeight="1" thickBot="1" x14ac:dyDescent="0.25">
      <c r="A104" s="79">
        <v>4</v>
      </c>
      <c r="B104" s="82" t="s">
        <v>124</v>
      </c>
      <c r="C104" s="87" t="s">
        <v>408</v>
      </c>
      <c r="D104" s="87" t="s">
        <v>409</v>
      </c>
      <c r="E104" s="87" t="s">
        <v>410</v>
      </c>
      <c r="F104" s="227" t="s">
        <v>411</v>
      </c>
      <c r="G104" s="41"/>
      <c r="H104" s="42" t="str">
        <f t="shared" si="7"/>
        <v>High</v>
      </c>
      <c r="I104" s="53"/>
    </row>
    <row r="105" spans="1:19" ht="86.25" thickBot="1" x14ac:dyDescent="0.25">
      <c r="A105" s="244">
        <v>5</v>
      </c>
      <c r="B105" s="82" t="s">
        <v>481</v>
      </c>
      <c r="C105" s="87" t="s">
        <v>490</v>
      </c>
      <c r="D105" s="87" t="s">
        <v>482</v>
      </c>
      <c r="E105" s="87" t="s">
        <v>483</v>
      </c>
      <c r="F105" s="227" t="s">
        <v>530</v>
      </c>
      <c r="G105" s="41"/>
      <c r="H105" s="246" t="str">
        <f t="shared" si="7"/>
        <v>High</v>
      </c>
      <c r="I105" s="245"/>
    </row>
    <row r="106" spans="1:19" ht="100.15" customHeight="1" thickBot="1" x14ac:dyDescent="0.25">
      <c r="A106" s="244">
        <v>6</v>
      </c>
      <c r="B106" s="82" t="s">
        <v>488</v>
      </c>
      <c r="C106" s="87" t="s">
        <v>484</v>
      </c>
      <c r="D106" s="87" t="s">
        <v>489</v>
      </c>
      <c r="E106" s="87" t="s">
        <v>531</v>
      </c>
      <c r="F106" s="227" t="s">
        <v>565</v>
      </c>
      <c r="G106" s="41"/>
      <c r="H106" s="246" t="str">
        <f t="shared" si="7"/>
        <v>High</v>
      </c>
      <c r="I106" s="245"/>
    </row>
    <row r="107" spans="1:19" ht="93.75" customHeight="1" thickBot="1" x14ac:dyDescent="0.25">
      <c r="A107" s="244">
        <v>7</v>
      </c>
      <c r="B107" s="82" t="s">
        <v>533</v>
      </c>
      <c r="C107" s="87" t="s">
        <v>532</v>
      </c>
      <c r="D107" s="87" t="s">
        <v>486</v>
      </c>
      <c r="E107" s="87" t="s">
        <v>487</v>
      </c>
      <c r="F107" s="227" t="s">
        <v>529</v>
      </c>
      <c r="G107" s="41"/>
      <c r="H107" s="246" t="str">
        <f t="shared" si="7"/>
        <v>High</v>
      </c>
      <c r="I107" s="245"/>
    </row>
    <row r="108" spans="1:19" ht="37.9" customHeight="1" thickBot="1" x14ac:dyDescent="0.25">
      <c r="A108" s="607" t="s">
        <v>80</v>
      </c>
      <c r="B108" s="608"/>
      <c r="C108" s="608"/>
      <c r="D108" s="608"/>
      <c r="E108" s="608"/>
      <c r="F108" s="608"/>
      <c r="G108" s="609"/>
      <c r="H108" s="42">
        <f>COUNTIF(H101:H107,"High")</f>
        <v>7</v>
      </c>
      <c r="I108" s="78"/>
    </row>
    <row r="115" ht="25.15" customHeight="1" x14ac:dyDescent="0.2"/>
    <row r="123" ht="25.15" customHeight="1" x14ac:dyDescent="0.2"/>
  </sheetData>
  <mergeCells count="17">
    <mergeCell ref="C1:I1"/>
    <mergeCell ref="C2:F2"/>
    <mergeCell ref="C15:F15"/>
    <mergeCell ref="C37:F37"/>
    <mergeCell ref="A36:G36"/>
    <mergeCell ref="A14:G14"/>
    <mergeCell ref="A108:G108"/>
    <mergeCell ref="A51:G51"/>
    <mergeCell ref="A64:G64"/>
    <mergeCell ref="A74:G74"/>
    <mergeCell ref="A87:G87"/>
    <mergeCell ref="A98:G98"/>
    <mergeCell ref="C65:F65"/>
    <mergeCell ref="C75:F75"/>
    <mergeCell ref="C88:F88"/>
    <mergeCell ref="C99:F99"/>
    <mergeCell ref="C52:F52"/>
  </mergeCells>
  <conditionalFormatting sqref="H67:H74 H39:H51 H77:H87 H90:H97 H17:H36 H101:H107 H54:H64 H4:H14">
    <cfRule type="expression" dxfId="62" priority="127" stopIfTrue="1">
      <formula>G4&lt;2</formula>
    </cfRule>
    <cfRule type="expression" dxfId="61" priority="128" stopIfTrue="1">
      <formula>AND(G4&gt;1,G4&lt;3)</formula>
    </cfRule>
    <cfRule type="expression" dxfId="60" priority="129" stopIfTrue="1">
      <formula>G4&gt;2</formula>
    </cfRule>
  </conditionalFormatting>
  <conditionalFormatting sqref="J2:M2">
    <cfRule type="cellIs" dxfId="59" priority="124" stopIfTrue="1" operator="lessThan">
      <formula>60</formula>
    </cfRule>
    <cfRule type="cellIs" dxfId="58" priority="125" stopIfTrue="1" operator="between">
      <formula>60</formula>
      <formula>79</formula>
    </cfRule>
    <cfRule type="cellIs" dxfId="57" priority="126" stopIfTrue="1" operator="greaterThanOrEqual">
      <formula>80</formula>
    </cfRule>
  </conditionalFormatting>
  <conditionalFormatting sqref="H98">
    <cfRule type="expression" dxfId="56" priority="115" stopIfTrue="1">
      <formula>G98&lt;2</formula>
    </cfRule>
    <cfRule type="expression" dxfId="55" priority="116" stopIfTrue="1">
      <formula>AND(G98&gt;1,G98&lt;3)</formula>
    </cfRule>
    <cfRule type="expression" dxfId="54" priority="117" stopIfTrue="1">
      <formula>G98&gt;2</formula>
    </cfRule>
  </conditionalFormatting>
  <conditionalFormatting sqref="H108">
    <cfRule type="expression" dxfId="53" priority="109" stopIfTrue="1">
      <formula>G108&lt;2</formula>
    </cfRule>
    <cfRule type="expression" dxfId="52" priority="110" stopIfTrue="1">
      <formula>AND(G108&gt;1,G108&lt;3)</formula>
    </cfRule>
    <cfRule type="expression" dxfId="51" priority="111" stopIfTrue="1">
      <formula>G108&gt;2</formula>
    </cfRule>
  </conditionalFormatting>
  <conditionalFormatting sqref="H4:H13">
    <cfRule type="expression" dxfId="50" priority="106" stopIfTrue="1">
      <formula>G4&lt;2</formula>
    </cfRule>
    <cfRule type="expression" dxfId="49" priority="107" stopIfTrue="1">
      <formula>AND(G4&gt;1,G4&lt;3)</formula>
    </cfRule>
    <cfRule type="expression" dxfId="48" priority="108" stopIfTrue="1">
      <formula>G4&gt;2</formula>
    </cfRule>
  </conditionalFormatting>
  <conditionalFormatting sqref="H67:H73 H77:H86 H90:H97 H101:H107 H39:H50 H54:H63 H17:H35 H4:H13">
    <cfRule type="containsText" dxfId="47" priority="100" operator="containsText" text="Med">
      <formula>NOT(ISERROR(SEARCH("Med",H4)))</formula>
    </cfRule>
    <cfRule type="containsText" dxfId="46" priority="101" operator="containsText" text="Med">
      <formula>NOT(ISERROR(SEARCH("Med",H4)))</formula>
    </cfRule>
    <cfRule type="colorScale" priority="102">
      <colorScale>
        <cfvo type="num" val="1"/>
        <cfvo type="num" val="2"/>
        <color rgb="FFFFFF00"/>
        <color rgb="FFFFEF9C"/>
      </colorScale>
    </cfRule>
    <cfRule type="cellIs" dxfId="45" priority="103" operator="between">
      <formula>0</formula>
      <formula>3</formula>
    </cfRule>
    <cfRule type="cellIs" dxfId="44" priority="104" operator="between">
      <formula>0</formula>
      <formula>3</formula>
    </cfRule>
    <cfRule type="cellIs" priority="105" operator="between">
      <formula>0</formula>
      <formula>3</formula>
    </cfRule>
  </conditionalFormatting>
  <conditionalFormatting sqref="H67:H73">
    <cfRule type="expression" dxfId="43" priority="70" stopIfTrue="1">
      <formula>G67&lt;2</formula>
    </cfRule>
    <cfRule type="expression" dxfId="42" priority="71" stopIfTrue="1">
      <formula>AND(G67&gt;1,G67&lt;3)</formula>
    </cfRule>
    <cfRule type="expression" dxfId="41" priority="72" stopIfTrue="1">
      <formula>G67&gt;2</formula>
    </cfRule>
  </conditionalFormatting>
  <pageMargins left="0.4" right="0.36" top="0.51" bottom="0.33" header="0.31" footer="0.17"/>
  <pageSetup scale="44" fitToHeight="0" orientation="landscape" r:id="rId1"/>
  <headerFooter alignWithMargins="0">
    <oddHeader>&amp;LSupplier Assessment Detailed</oddHeader>
    <oddFooter>&amp;C&amp;F&amp;R&amp;P of &amp;N</oddFooter>
  </headerFooter>
  <rowBreaks count="7" manualBreakCount="7">
    <brk id="14" max="6" man="1"/>
    <brk id="36" max="6" man="1"/>
    <brk id="51" max="6" man="1"/>
    <brk id="64" max="6" man="1"/>
    <brk id="74" max="6" man="1"/>
    <brk id="87" max="6" man="1"/>
    <brk id="98"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80" zoomScaleNormal="80" workbookViewId="0">
      <selection activeCell="D3" sqref="D3"/>
    </sheetView>
  </sheetViews>
  <sheetFormatPr defaultColWidth="7.7109375" defaultRowHeight="12.75" x14ac:dyDescent="0.2"/>
  <cols>
    <col min="1" max="1" width="5.28515625" style="33" bestFit="1" customWidth="1"/>
    <col min="2" max="2" width="32.28515625" style="43" customWidth="1"/>
    <col min="3" max="3" width="63.7109375" style="44" customWidth="1"/>
    <col min="4" max="4" width="65.42578125" style="34" customWidth="1"/>
    <col min="5" max="5" width="8.28515625" style="35" customWidth="1"/>
    <col min="6" max="6" width="43.7109375" style="52" customWidth="1"/>
    <col min="7" max="16384" width="7.7109375" style="35"/>
  </cols>
  <sheetData>
    <row r="1" spans="1:6" ht="48.75" customHeight="1" x14ac:dyDescent="0.2">
      <c r="A1" s="48"/>
      <c r="B1" s="617" t="s">
        <v>47</v>
      </c>
      <c r="C1" s="618"/>
      <c r="D1" s="619" t="s">
        <v>132</v>
      </c>
      <c r="E1" s="619"/>
      <c r="F1" s="619"/>
    </row>
    <row r="2" spans="1:6" s="39" customFormat="1" ht="20.25" x14ac:dyDescent="0.2">
      <c r="A2" s="45" t="s">
        <v>12</v>
      </c>
      <c r="B2" s="46" t="s">
        <v>13</v>
      </c>
      <c r="C2" s="46" t="s">
        <v>9</v>
      </c>
      <c r="D2" s="60" t="s">
        <v>14</v>
      </c>
      <c r="E2" s="60" t="s">
        <v>51</v>
      </c>
      <c r="F2" s="61" t="s">
        <v>15</v>
      </c>
    </row>
    <row r="3" spans="1:6" ht="100.9" customHeight="1" x14ac:dyDescent="0.2">
      <c r="A3" s="40">
        <v>1</v>
      </c>
      <c r="B3" s="74" t="s">
        <v>56</v>
      </c>
      <c r="C3" s="57" t="s">
        <v>182</v>
      </c>
      <c r="D3" s="57"/>
      <c r="E3" s="75"/>
      <c r="F3" s="53"/>
    </row>
    <row r="4" spans="1:6" ht="82.9" customHeight="1" x14ac:dyDescent="0.2">
      <c r="A4" s="40">
        <v>2</v>
      </c>
      <c r="B4" s="76" t="s">
        <v>57</v>
      </c>
      <c r="C4" s="57" t="s">
        <v>58</v>
      </c>
      <c r="D4" s="53"/>
      <c r="E4" s="75"/>
      <c r="F4" s="53"/>
    </row>
    <row r="5" spans="1:6" ht="56.25" customHeight="1" x14ac:dyDescent="0.2">
      <c r="A5" s="40">
        <v>3</v>
      </c>
      <c r="B5" s="74" t="s">
        <v>59</v>
      </c>
      <c r="C5" s="57" t="s">
        <v>60</v>
      </c>
      <c r="D5" s="53" t="s">
        <v>8</v>
      </c>
      <c r="E5" s="75"/>
      <c r="F5" s="53"/>
    </row>
    <row r="6" spans="1:6" ht="90.75" customHeight="1" x14ac:dyDescent="0.2">
      <c r="A6" s="40">
        <v>4</v>
      </c>
      <c r="B6" s="74" t="s">
        <v>61</v>
      </c>
      <c r="C6" s="57" t="s">
        <v>69</v>
      </c>
      <c r="D6" s="53" t="s">
        <v>8</v>
      </c>
      <c r="E6" s="75"/>
      <c r="F6" s="53"/>
    </row>
    <row r="7" spans="1:6" ht="74.25" customHeight="1" x14ac:dyDescent="0.2">
      <c r="A7" s="40">
        <v>5</v>
      </c>
      <c r="B7" s="74" t="s">
        <v>65</v>
      </c>
      <c r="C7" s="57" t="s">
        <v>66</v>
      </c>
      <c r="D7" s="53"/>
      <c r="E7" s="75"/>
      <c r="F7" s="53"/>
    </row>
    <row r="8" spans="1:6" ht="90.75" customHeight="1" x14ac:dyDescent="0.2">
      <c r="A8" s="40">
        <v>6</v>
      </c>
      <c r="B8" s="74" t="s">
        <v>62</v>
      </c>
      <c r="C8" s="57" t="s">
        <v>70</v>
      </c>
      <c r="D8" s="53" t="s">
        <v>8</v>
      </c>
      <c r="E8" s="75"/>
      <c r="F8" s="53"/>
    </row>
    <row r="9" spans="1:6" ht="51.75" customHeight="1" x14ac:dyDescent="0.2">
      <c r="A9" s="40">
        <v>7</v>
      </c>
      <c r="B9" s="74" t="s">
        <v>63</v>
      </c>
      <c r="C9" s="57" t="s">
        <v>64</v>
      </c>
      <c r="D9" s="53" t="s">
        <v>8</v>
      </c>
      <c r="E9" s="75"/>
      <c r="F9" s="53"/>
    </row>
    <row r="10" spans="1:6" ht="60" customHeight="1" x14ac:dyDescent="0.2">
      <c r="A10" s="40">
        <v>8</v>
      </c>
      <c r="B10" s="74" t="s">
        <v>67</v>
      </c>
      <c r="C10" s="57" t="s">
        <v>68</v>
      </c>
      <c r="D10" s="53" t="s">
        <v>8</v>
      </c>
      <c r="E10" s="75"/>
      <c r="F10" s="53"/>
    </row>
    <row r="11" spans="1:6" ht="53.25" customHeight="1" x14ac:dyDescent="0.2">
      <c r="A11" s="40">
        <v>9</v>
      </c>
      <c r="B11" s="74" t="s">
        <v>71</v>
      </c>
      <c r="C11" s="57" t="s">
        <v>929</v>
      </c>
      <c r="D11" s="53" t="s">
        <v>8</v>
      </c>
      <c r="E11" s="75"/>
      <c r="F11" s="53"/>
    </row>
    <row r="12" spans="1:6" ht="37.9" customHeight="1" x14ac:dyDescent="0.2">
      <c r="A12" s="620" t="s">
        <v>49</v>
      </c>
      <c r="B12" s="621"/>
      <c r="C12" s="621"/>
      <c r="D12" s="621"/>
      <c r="E12" s="621"/>
      <c r="F12" s="622"/>
    </row>
  </sheetData>
  <mergeCells count="3">
    <mergeCell ref="B1:C1"/>
    <mergeCell ref="D1:F1"/>
    <mergeCell ref="A12:F12"/>
  </mergeCells>
  <conditionalFormatting sqref="E3:E11">
    <cfRule type="cellIs" dxfId="40" priority="7" stopIfTrue="1" operator="equal">
      <formula>"N"</formula>
    </cfRule>
    <cfRule type="cellIs" dxfId="39" priority="8" stopIfTrue="1" operator="equal">
      <formula>"P"</formula>
    </cfRule>
    <cfRule type="cellIs" dxfId="38" priority="9" stopIfTrue="1" operator="equal">
      <formula>"F"</formula>
    </cfRule>
  </conditionalFormatting>
  <conditionalFormatting sqref="E3:E11">
    <cfRule type="cellIs" dxfId="37" priority="4" operator="equal">
      <formula>"N"</formula>
    </cfRule>
    <cfRule type="cellIs" dxfId="36" priority="5" operator="equal">
      <formula>"P"</formula>
    </cfRule>
    <cfRule type="cellIs" dxfId="35" priority="6" operator="equal">
      <formula>"F"</formula>
    </cfRule>
  </conditionalFormatting>
  <conditionalFormatting sqref="E3:E11">
    <cfRule type="cellIs" dxfId="34" priority="1" operator="equal">
      <formula>"L"</formula>
    </cfRule>
    <cfRule type="cellIs" dxfId="33" priority="2" operator="equal">
      <formula>"M"</formula>
    </cfRule>
    <cfRule type="cellIs" dxfId="32" priority="3" operator="equal">
      <formula>"H"</formula>
    </cfRule>
  </conditionalFormatting>
  <pageMargins left="0.39" right="0.37" top="0.41" bottom="0.55000000000000004" header="0.3" footer="0.3"/>
  <pageSetup scale="62" fitToHeight="2" orientation="landscape" r:id="rId1"/>
  <headerFooter>
    <oddFooter>&amp;CPage&amp;P of &amp;N&amp;R&amp;F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workbookViewId="0">
      <selection activeCell="J7" sqref="J7"/>
    </sheetView>
  </sheetViews>
  <sheetFormatPr defaultRowHeight="12.75" x14ac:dyDescent="0.2"/>
  <cols>
    <col min="1" max="1" width="18" style="283" bestFit="1" customWidth="1"/>
    <col min="2" max="2" width="15.7109375" style="283" customWidth="1"/>
    <col min="3" max="3" width="17.7109375" style="283" bestFit="1" customWidth="1"/>
    <col min="4" max="4" width="13.7109375" style="283" bestFit="1" customWidth="1"/>
    <col min="5" max="5" width="15.7109375" style="283" customWidth="1"/>
    <col min="6" max="6" width="15.7109375" style="283" bestFit="1" customWidth="1"/>
    <col min="7" max="7" width="18.7109375" style="283" bestFit="1" customWidth="1"/>
  </cols>
  <sheetData>
    <row r="1" spans="1:7" s="362" customFormat="1" ht="27" customHeight="1" x14ac:dyDescent="0.2">
      <c r="A1" s="623" t="s">
        <v>895</v>
      </c>
      <c r="B1" s="623"/>
      <c r="C1" s="623"/>
      <c r="D1" s="623"/>
      <c r="E1" s="623"/>
      <c r="F1" s="623"/>
      <c r="G1" s="623"/>
    </row>
    <row r="2" spans="1:7" s="33" customFormat="1" ht="39" customHeight="1" x14ac:dyDescent="0.2">
      <c r="A2" s="357" t="s">
        <v>601</v>
      </c>
      <c r="B2" s="289" t="s">
        <v>629</v>
      </c>
      <c r="C2" s="288" t="s">
        <v>621</v>
      </c>
      <c r="D2" s="288" t="s">
        <v>622</v>
      </c>
      <c r="E2" s="360" t="s">
        <v>630</v>
      </c>
      <c r="F2" s="361" t="s">
        <v>624</v>
      </c>
      <c r="G2" s="360" t="s">
        <v>625</v>
      </c>
    </row>
    <row r="3" spans="1:7" ht="25.15" customHeight="1" x14ac:dyDescent="0.2">
      <c r="A3" s="358" t="s">
        <v>599</v>
      </c>
      <c r="B3" s="288" t="s">
        <v>600</v>
      </c>
      <c r="C3" s="284"/>
      <c r="D3" s="284"/>
      <c r="E3" s="361" t="s">
        <v>615</v>
      </c>
      <c r="F3" s="284"/>
      <c r="G3" s="284"/>
    </row>
    <row r="4" spans="1:7" ht="25.15" customHeight="1" x14ac:dyDescent="0.2">
      <c r="A4" s="358" t="s">
        <v>603</v>
      </c>
      <c r="B4" s="288" t="s">
        <v>609</v>
      </c>
      <c r="C4" s="284"/>
      <c r="D4" s="284"/>
      <c r="E4" s="361" t="s">
        <v>616</v>
      </c>
      <c r="F4" s="284"/>
      <c r="G4" s="284"/>
    </row>
    <row r="5" spans="1:7" ht="25.15" customHeight="1" x14ac:dyDescent="0.2">
      <c r="A5" s="358" t="s">
        <v>604</v>
      </c>
      <c r="B5" s="288"/>
      <c r="C5" s="284"/>
      <c r="D5" s="284"/>
      <c r="E5" s="361" t="s">
        <v>617</v>
      </c>
      <c r="F5" s="284"/>
      <c r="G5" s="284"/>
    </row>
    <row r="6" spans="1:7" ht="25.15" customHeight="1" x14ac:dyDescent="0.2">
      <c r="A6" s="358" t="s">
        <v>605</v>
      </c>
      <c r="B6" s="288" t="s">
        <v>610</v>
      </c>
      <c r="C6" s="284"/>
      <c r="D6" s="284"/>
      <c r="E6" s="361" t="s">
        <v>618</v>
      </c>
      <c r="F6" s="284"/>
      <c r="G6" s="284"/>
    </row>
    <row r="7" spans="1:7" ht="25.15" customHeight="1" x14ac:dyDescent="0.2">
      <c r="A7" s="358" t="s">
        <v>607</v>
      </c>
      <c r="B7" s="288" t="s">
        <v>612</v>
      </c>
      <c r="C7" s="284"/>
      <c r="D7" s="284"/>
      <c r="E7" s="361" t="s">
        <v>619</v>
      </c>
      <c r="F7" s="284"/>
      <c r="G7" s="284"/>
    </row>
    <row r="8" spans="1:7" ht="25.15" customHeight="1" x14ac:dyDescent="0.2">
      <c r="A8" s="358" t="s">
        <v>608</v>
      </c>
      <c r="B8" s="288" t="s">
        <v>609</v>
      </c>
      <c r="C8" s="284"/>
      <c r="D8" s="284"/>
      <c r="E8" s="361" t="s">
        <v>620</v>
      </c>
      <c r="F8" s="284"/>
      <c r="G8" s="284"/>
    </row>
    <row r="9" spans="1:7" ht="25.15" customHeight="1" x14ac:dyDescent="0.2">
      <c r="A9" s="358" t="s">
        <v>602</v>
      </c>
      <c r="B9" s="288" t="s">
        <v>613</v>
      </c>
      <c r="C9" s="284"/>
      <c r="D9" s="284"/>
      <c r="E9" s="361"/>
      <c r="F9" s="284"/>
      <c r="G9" s="284"/>
    </row>
    <row r="10" spans="1:7" ht="25.15" customHeight="1" x14ac:dyDescent="0.2">
      <c r="A10" s="358" t="s">
        <v>606</v>
      </c>
      <c r="B10" s="288"/>
      <c r="C10" s="284"/>
      <c r="D10" s="284"/>
      <c r="E10" s="361" t="s">
        <v>614</v>
      </c>
      <c r="F10" s="284"/>
      <c r="G10" s="284"/>
    </row>
    <row r="11" spans="1:7" ht="38.25" x14ac:dyDescent="0.2">
      <c r="A11" s="359" t="s">
        <v>611</v>
      </c>
      <c r="B11" s="289" t="s">
        <v>623</v>
      </c>
      <c r="C11" s="285"/>
      <c r="D11" s="284"/>
      <c r="E11" s="361"/>
      <c r="F11" s="284"/>
      <c r="G11" s="284"/>
    </row>
    <row r="12" spans="1:7" ht="25.15" customHeight="1" x14ac:dyDescent="0.2">
      <c r="A12" s="286"/>
      <c r="B12" s="287"/>
      <c r="C12" s="286"/>
      <c r="D12" s="286"/>
      <c r="E12" s="286"/>
      <c r="F12" s="286"/>
      <c r="G12" s="286"/>
    </row>
    <row r="13" spans="1:7" ht="25.15" customHeight="1" x14ac:dyDescent="0.2">
      <c r="A13" s="286"/>
      <c r="B13" s="287"/>
      <c r="C13" s="286"/>
      <c r="D13" s="286"/>
      <c r="E13" s="286"/>
      <c r="F13" s="286"/>
      <c r="G13" s="286"/>
    </row>
    <row r="14" spans="1:7" ht="25.15" customHeight="1" x14ac:dyDescent="0.2">
      <c r="A14" s="286"/>
      <c r="B14" s="287"/>
      <c r="C14" s="286"/>
      <c r="D14" s="286"/>
      <c r="E14" s="286"/>
      <c r="F14" s="286"/>
      <c r="G14" s="286"/>
    </row>
    <row r="15" spans="1:7" ht="25.15" customHeight="1" x14ac:dyDescent="0.2">
      <c r="A15" s="286"/>
      <c r="B15" s="286"/>
      <c r="C15" s="286"/>
      <c r="D15" s="286"/>
      <c r="E15" s="286"/>
      <c r="F15" s="286"/>
      <c r="G15" s="286"/>
    </row>
    <row r="16" spans="1:7" ht="25.15" customHeight="1" x14ac:dyDescent="0.2"/>
    <row r="17" ht="25.15" customHeight="1" x14ac:dyDescent="0.2"/>
    <row r="18" ht="25.15" customHeight="1" x14ac:dyDescent="0.2"/>
    <row r="19" ht="25.15" customHeight="1" x14ac:dyDescent="0.2"/>
    <row r="20" ht="25.15" customHeight="1" x14ac:dyDescent="0.2"/>
    <row r="21" ht="25.15" customHeight="1" x14ac:dyDescent="0.2"/>
    <row r="22" ht="25.15" customHeight="1" x14ac:dyDescent="0.2"/>
    <row r="23" ht="25.15" customHeight="1" x14ac:dyDescent="0.2"/>
    <row r="24" ht="25.15" customHeight="1" x14ac:dyDescent="0.2"/>
    <row r="25" ht="25.15" customHeight="1" x14ac:dyDescent="0.2"/>
    <row r="26" ht="25.15" customHeight="1" x14ac:dyDescent="0.2"/>
    <row r="27" ht="25.15" customHeight="1" x14ac:dyDescent="0.2"/>
    <row r="28" ht="25.15" customHeight="1" x14ac:dyDescent="0.2"/>
    <row r="29" ht="25.15" customHeight="1" x14ac:dyDescent="0.2"/>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5"/>
  <sheetViews>
    <sheetView workbookViewId="0">
      <selection activeCell="J15" sqref="J15"/>
    </sheetView>
  </sheetViews>
  <sheetFormatPr defaultRowHeight="12.75" x14ac:dyDescent="0.2"/>
  <cols>
    <col min="1" max="1" width="4.42578125" bestFit="1" customWidth="1"/>
    <col min="2" max="2" width="28" customWidth="1"/>
    <col min="3" max="3" width="47.42578125" customWidth="1"/>
    <col min="4" max="4" width="19.28515625" customWidth="1"/>
    <col min="5" max="5" width="7.28515625" bestFit="1" customWidth="1"/>
    <col min="6" max="6" width="32.28515625" customWidth="1"/>
  </cols>
  <sheetData>
    <row r="1" spans="1:6" ht="29.65" customHeight="1" x14ac:dyDescent="0.2">
      <c r="A1" s="48"/>
      <c r="B1" s="624" t="s">
        <v>631</v>
      </c>
      <c r="C1" s="625"/>
      <c r="D1" s="626" t="s">
        <v>632</v>
      </c>
      <c r="E1" s="626"/>
      <c r="F1" s="626"/>
    </row>
    <row r="2" spans="1:6" ht="31.5" x14ac:dyDescent="0.2">
      <c r="A2" s="45" t="s">
        <v>12</v>
      </c>
      <c r="B2" s="46" t="s">
        <v>13</v>
      </c>
      <c r="C2" s="46" t="s">
        <v>9</v>
      </c>
      <c r="D2" s="60" t="s">
        <v>14</v>
      </c>
      <c r="E2" s="60" t="s">
        <v>51</v>
      </c>
      <c r="F2" s="61" t="s">
        <v>15</v>
      </c>
    </row>
    <row r="3" spans="1:6" ht="114.75" x14ac:dyDescent="0.2">
      <c r="A3" s="40">
        <v>1</v>
      </c>
      <c r="B3" s="291" t="s">
        <v>633</v>
      </c>
      <c r="C3" s="292" t="s">
        <v>930</v>
      </c>
      <c r="D3" s="293"/>
      <c r="E3" s="294"/>
      <c r="F3" s="53"/>
    </row>
    <row r="4" spans="1:6" ht="89.25" x14ac:dyDescent="0.2">
      <c r="A4" s="40">
        <v>2</v>
      </c>
      <c r="B4" s="295" t="s">
        <v>634</v>
      </c>
      <c r="C4" s="293" t="s">
        <v>635</v>
      </c>
      <c r="D4" s="293" t="s">
        <v>8</v>
      </c>
      <c r="E4" s="294"/>
      <c r="F4" s="53"/>
    </row>
    <row r="5" spans="1:6" ht="76.5" x14ac:dyDescent="0.2">
      <c r="A5" s="40">
        <v>3</v>
      </c>
      <c r="B5" s="291" t="s">
        <v>636</v>
      </c>
      <c r="C5" s="292" t="s">
        <v>637</v>
      </c>
      <c r="D5" s="293" t="s">
        <v>8</v>
      </c>
      <c r="E5" s="294"/>
      <c r="F5" s="53"/>
    </row>
    <row r="6" spans="1:6" ht="102" x14ac:dyDescent="0.2">
      <c r="A6" s="40">
        <v>4</v>
      </c>
      <c r="B6" s="291" t="s">
        <v>638</v>
      </c>
      <c r="C6" s="292" t="s">
        <v>639</v>
      </c>
      <c r="D6" s="293" t="s">
        <v>8</v>
      </c>
      <c r="E6" s="294"/>
      <c r="F6" s="53"/>
    </row>
    <row r="7" spans="1:6" ht="127.5" x14ac:dyDescent="0.2">
      <c r="A7" s="40">
        <v>5</v>
      </c>
      <c r="B7" s="291" t="s">
        <v>640</v>
      </c>
      <c r="C7" s="296" t="s">
        <v>641</v>
      </c>
      <c r="D7" s="293" t="s">
        <v>8</v>
      </c>
      <c r="E7" s="294"/>
      <c r="F7" s="53"/>
    </row>
    <row r="8" spans="1:6" ht="63.75" x14ac:dyDescent="0.2">
      <c r="A8" s="40">
        <v>6</v>
      </c>
      <c r="B8" s="291" t="s">
        <v>642</v>
      </c>
      <c r="C8" s="296" t="s">
        <v>643</v>
      </c>
      <c r="D8" s="293" t="s">
        <v>8</v>
      </c>
      <c r="E8" s="294"/>
      <c r="F8" s="53"/>
    </row>
    <row r="9" spans="1:6" ht="102" x14ac:dyDescent="0.2">
      <c r="A9" s="40">
        <v>7</v>
      </c>
      <c r="B9" s="291" t="s">
        <v>644</v>
      </c>
      <c r="C9" s="296" t="s">
        <v>645</v>
      </c>
      <c r="D9" s="293" t="s">
        <v>8</v>
      </c>
      <c r="E9" s="294"/>
      <c r="F9" s="53"/>
    </row>
    <row r="10" spans="1:6" ht="63.75" x14ac:dyDescent="0.2">
      <c r="A10" s="40">
        <v>8</v>
      </c>
      <c r="B10" s="291" t="s">
        <v>646</v>
      </c>
      <c r="C10" s="296" t="s">
        <v>647</v>
      </c>
      <c r="D10" s="293" t="s">
        <v>8</v>
      </c>
      <c r="E10" s="294"/>
      <c r="F10" s="53"/>
    </row>
    <row r="11" spans="1:6" ht="63.75" x14ac:dyDescent="0.2">
      <c r="A11" s="40">
        <v>9</v>
      </c>
      <c r="B11" s="291" t="s">
        <v>648</v>
      </c>
      <c r="C11" s="292" t="s">
        <v>649</v>
      </c>
      <c r="D11" s="293" t="s">
        <v>8</v>
      </c>
      <c r="E11" s="294"/>
      <c r="F11" s="53"/>
    </row>
    <row r="12" spans="1:6" ht="76.5" x14ac:dyDescent="0.2">
      <c r="A12" s="40">
        <v>10</v>
      </c>
      <c r="B12" s="291" t="s">
        <v>650</v>
      </c>
      <c r="C12" s="296" t="s">
        <v>651</v>
      </c>
      <c r="D12" s="293" t="s">
        <v>8</v>
      </c>
      <c r="E12" s="294"/>
      <c r="F12" s="53"/>
    </row>
    <row r="13" spans="1:6" ht="63.75" x14ac:dyDescent="0.2">
      <c r="A13" s="40">
        <v>11</v>
      </c>
      <c r="B13" s="291" t="s">
        <v>652</v>
      </c>
      <c r="C13" s="296" t="s">
        <v>653</v>
      </c>
      <c r="D13" s="293" t="s">
        <v>8</v>
      </c>
      <c r="E13" s="294"/>
      <c r="F13" s="53"/>
    </row>
    <row r="14" spans="1:6" ht="51" x14ac:dyDescent="0.2">
      <c r="A14" s="40">
        <v>12</v>
      </c>
      <c r="B14" s="291" t="s">
        <v>654</v>
      </c>
      <c r="C14" s="296" t="s">
        <v>655</v>
      </c>
      <c r="D14" s="293"/>
      <c r="E14" s="294"/>
      <c r="F14" s="53"/>
    </row>
    <row r="15" spans="1:6" ht="15.75" x14ac:dyDescent="0.2">
      <c r="A15" s="620" t="s">
        <v>49</v>
      </c>
      <c r="B15" s="621"/>
      <c r="C15" s="621"/>
      <c r="D15" s="621"/>
      <c r="E15" s="621"/>
      <c r="F15" s="622"/>
    </row>
  </sheetData>
  <mergeCells count="3">
    <mergeCell ref="B1:C1"/>
    <mergeCell ref="D1:F1"/>
    <mergeCell ref="A15:F15"/>
  </mergeCells>
  <conditionalFormatting sqref="E3:E14">
    <cfRule type="cellIs" dxfId="31" priority="4" stopIfTrue="1" operator="equal">
      <formula>"N"</formula>
    </cfRule>
    <cfRule type="cellIs" dxfId="30" priority="5" stopIfTrue="1" operator="equal">
      <formula>"P"</formula>
    </cfRule>
    <cfRule type="cellIs" dxfId="29" priority="6" stopIfTrue="1" operator="equal">
      <formula>"F"</formula>
    </cfRule>
  </conditionalFormatting>
  <conditionalFormatting sqref="E3:E14">
    <cfRule type="cellIs" dxfId="28" priority="1" operator="equal">
      <formula>"N"</formula>
    </cfRule>
    <cfRule type="cellIs" dxfId="27" priority="2" operator="equal">
      <formula>"P"</formula>
    </cfRule>
    <cfRule type="cellIs" dxfId="26" priority="3" operator="equal">
      <formula>"F"</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8"/>
  <sheetViews>
    <sheetView topLeftCell="A3" workbookViewId="0">
      <selection activeCell="O7" sqref="O6:O7"/>
    </sheetView>
  </sheetViews>
  <sheetFormatPr defaultRowHeight="12.75" x14ac:dyDescent="0.2"/>
  <cols>
    <col min="1" max="1" width="4.42578125" bestFit="1" customWidth="1"/>
    <col min="2" max="2" width="56.28515625" customWidth="1"/>
    <col min="3" max="3" width="35.42578125" customWidth="1"/>
    <col min="4" max="4" width="36.7109375" customWidth="1"/>
    <col min="5" max="5" width="7.28515625" bestFit="1" customWidth="1"/>
    <col min="6" max="6" width="33.28515625" customWidth="1"/>
  </cols>
  <sheetData>
    <row r="1" spans="1:6" ht="30" customHeight="1" x14ac:dyDescent="0.2">
      <c r="A1" s="298"/>
      <c r="B1" s="627" t="s">
        <v>656</v>
      </c>
      <c r="C1" s="628"/>
      <c r="D1" s="629" t="s">
        <v>657</v>
      </c>
      <c r="E1" s="629"/>
      <c r="F1" s="629"/>
    </row>
    <row r="2" spans="1:6" ht="31.5" x14ac:dyDescent="0.2">
      <c r="A2" s="299" t="s">
        <v>12</v>
      </c>
      <c r="B2" s="300" t="s">
        <v>13</v>
      </c>
      <c r="C2" s="300" t="s">
        <v>9</v>
      </c>
      <c r="D2" s="300" t="s">
        <v>14</v>
      </c>
      <c r="E2" s="299" t="s">
        <v>10</v>
      </c>
      <c r="F2" s="301" t="s">
        <v>15</v>
      </c>
    </row>
    <row r="3" spans="1:6" ht="63.75" x14ac:dyDescent="0.2">
      <c r="A3" s="302">
        <v>1</v>
      </c>
      <c r="B3" s="303" t="s">
        <v>658</v>
      </c>
      <c r="C3" s="304" t="s">
        <v>659</v>
      </c>
      <c r="D3" s="297"/>
      <c r="E3" s="294"/>
      <c r="F3" s="305"/>
    </row>
    <row r="4" spans="1:6" ht="102" x14ac:dyDescent="0.2">
      <c r="A4" s="302">
        <v>2</v>
      </c>
      <c r="B4" s="306" t="s">
        <v>634</v>
      </c>
      <c r="C4" s="304" t="s">
        <v>660</v>
      </c>
      <c r="D4" s="307"/>
      <c r="E4" s="294"/>
      <c r="F4" s="305"/>
    </row>
    <row r="5" spans="1:6" ht="165.75" x14ac:dyDescent="0.2">
      <c r="A5" s="302">
        <v>3</v>
      </c>
      <c r="B5" s="303" t="s">
        <v>636</v>
      </c>
      <c r="C5" s="304" t="s">
        <v>661</v>
      </c>
      <c r="D5" s="307"/>
      <c r="E5" s="294"/>
      <c r="F5" s="305"/>
    </row>
    <row r="6" spans="1:6" ht="165.75" x14ac:dyDescent="0.2">
      <c r="A6" s="302">
        <v>4</v>
      </c>
      <c r="B6" s="303" t="s">
        <v>638</v>
      </c>
      <c r="C6" s="304" t="s">
        <v>662</v>
      </c>
      <c r="D6" s="297"/>
      <c r="E6" s="294"/>
      <c r="F6" s="305"/>
    </row>
    <row r="7" spans="1:6" ht="89.25" x14ac:dyDescent="0.2">
      <c r="A7" s="302">
        <v>5</v>
      </c>
      <c r="B7" s="303" t="s">
        <v>640</v>
      </c>
      <c r="C7" s="304" t="s">
        <v>663</v>
      </c>
      <c r="D7" s="297"/>
      <c r="E7" s="294"/>
      <c r="F7" s="305"/>
    </row>
    <row r="8" spans="1:6" ht="114.75" x14ac:dyDescent="0.2">
      <c r="A8" s="302">
        <v>6</v>
      </c>
      <c r="B8" s="303" t="s">
        <v>642</v>
      </c>
      <c r="C8" s="304" t="s">
        <v>664</v>
      </c>
      <c r="D8" s="297"/>
      <c r="E8" s="294"/>
      <c r="F8" s="305"/>
    </row>
    <row r="9" spans="1:6" ht="140.25" x14ac:dyDescent="0.2">
      <c r="A9" s="302">
        <v>7</v>
      </c>
      <c r="B9" s="303" t="s">
        <v>665</v>
      </c>
      <c r="C9" s="308" t="s">
        <v>666</v>
      </c>
      <c r="D9" s="297"/>
      <c r="E9" s="294"/>
      <c r="F9" s="305"/>
    </row>
    <row r="10" spans="1:6" ht="51" x14ac:dyDescent="0.2">
      <c r="A10" s="302">
        <v>8</v>
      </c>
      <c r="B10" s="303" t="s">
        <v>667</v>
      </c>
      <c r="C10" s="308" t="s">
        <v>668</v>
      </c>
      <c r="D10" s="297"/>
      <c r="E10" s="294"/>
      <c r="F10" s="305"/>
    </row>
    <row r="11" spans="1:6" ht="114.75" x14ac:dyDescent="0.2">
      <c r="A11" s="302">
        <v>9</v>
      </c>
      <c r="B11" s="303" t="s">
        <v>669</v>
      </c>
      <c r="C11" s="308" t="s">
        <v>670</v>
      </c>
      <c r="D11" s="297"/>
      <c r="E11" s="294"/>
      <c r="F11" s="305"/>
    </row>
    <row r="12" spans="1:6" ht="114.75" x14ac:dyDescent="0.2">
      <c r="A12" s="302">
        <v>10</v>
      </c>
      <c r="B12" s="303" t="s">
        <v>671</v>
      </c>
      <c r="C12" s="308" t="s">
        <v>672</v>
      </c>
      <c r="D12" s="297"/>
      <c r="E12" s="294"/>
      <c r="F12" s="305"/>
    </row>
    <row r="13" spans="1:6" ht="51" x14ac:dyDescent="0.2">
      <c r="A13" s="302">
        <v>11</v>
      </c>
      <c r="B13" s="303" t="s">
        <v>648</v>
      </c>
      <c r="C13" s="308" t="s">
        <v>673</v>
      </c>
      <c r="D13" s="297"/>
      <c r="E13" s="294"/>
      <c r="F13" s="305"/>
    </row>
    <row r="14" spans="1:6" ht="178.5" x14ac:dyDescent="0.2">
      <c r="A14" s="302">
        <v>12</v>
      </c>
      <c r="B14" s="303" t="s">
        <v>674</v>
      </c>
      <c r="C14" s="308" t="s">
        <v>675</v>
      </c>
      <c r="D14" s="297"/>
      <c r="E14" s="294"/>
      <c r="F14" s="305"/>
    </row>
    <row r="15" spans="1:6" ht="102" x14ac:dyDescent="0.2">
      <c r="A15" s="302">
        <v>13</v>
      </c>
      <c r="B15" s="303" t="s">
        <v>652</v>
      </c>
      <c r="C15" s="308" t="s">
        <v>676</v>
      </c>
      <c r="D15" s="297"/>
      <c r="E15" s="294"/>
      <c r="F15" s="305"/>
    </row>
    <row r="16" spans="1:6" ht="76.5" x14ac:dyDescent="0.2">
      <c r="A16" s="302">
        <v>14</v>
      </c>
      <c r="B16" s="303" t="s">
        <v>677</v>
      </c>
      <c r="C16" s="308" t="s">
        <v>678</v>
      </c>
      <c r="D16" s="297"/>
      <c r="E16" s="294"/>
      <c r="F16" s="305"/>
    </row>
    <row r="17" spans="1:6" ht="76.5" x14ac:dyDescent="0.2">
      <c r="A17" s="302">
        <v>15</v>
      </c>
      <c r="B17" s="303" t="s">
        <v>654</v>
      </c>
      <c r="C17" s="308" t="s">
        <v>679</v>
      </c>
      <c r="D17" s="297"/>
      <c r="E17" s="294"/>
      <c r="F17" s="305"/>
    </row>
    <row r="18" spans="1:6" ht="15.75" x14ac:dyDescent="0.2">
      <c r="A18" s="620" t="s">
        <v>49</v>
      </c>
      <c r="B18" s="621"/>
      <c r="C18" s="621"/>
      <c r="D18" s="621"/>
      <c r="E18" s="621"/>
      <c r="F18" s="622"/>
    </row>
  </sheetData>
  <mergeCells count="3">
    <mergeCell ref="B1:C1"/>
    <mergeCell ref="D1:F1"/>
    <mergeCell ref="A18:F18"/>
  </mergeCells>
  <conditionalFormatting sqref="E3:E17">
    <cfRule type="cellIs" dxfId="25" priority="1" operator="equal">
      <formula>"N"</formula>
    </cfRule>
    <cfRule type="cellIs" dxfId="24" priority="2" operator="equal">
      <formula>"P"</formula>
    </cfRule>
    <cfRule type="cellIs" dxfId="23" priority="3" operator="equal">
      <formula>"F"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Guidelines</vt:lpstr>
      <vt:lpstr>Supplier Approval Request</vt:lpstr>
      <vt:lpstr>Supplier Questionnaire for ITAR</vt:lpstr>
      <vt:lpstr>Cover Sheet </vt:lpstr>
      <vt:lpstr>Supplier Assessment Detailed</vt:lpstr>
      <vt:lpstr>Quick Assessment</vt:lpstr>
      <vt:lpstr>Special Process Assessment</vt:lpstr>
      <vt:lpstr>Tech Assessment -Die Casting</vt:lpstr>
      <vt:lpstr>Tech Assessment- Electrical</vt:lpstr>
      <vt:lpstr>Tech Assessment- Forging</vt:lpstr>
      <vt:lpstr>Tech Assessment- Mach'g</vt:lpstr>
      <vt:lpstr>Tech Assessment- Powdered Metal</vt:lpstr>
      <vt:lpstr>Tech Assessment - Inj. Molding </vt:lpstr>
      <vt:lpstr>Tech Assessment- Stamping</vt:lpstr>
      <vt:lpstr>Tech Assessment -Forging (Mach)</vt:lpstr>
      <vt:lpstr>PDCA Tracker</vt:lpstr>
      <vt:lpstr>PPM Data</vt:lpstr>
      <vt:lpstr>Guidelines!Print_Area</vt:lpstr>
      <vt:lpstr>'PDCA Tracker'!Print_Area</vt:lpstr>
      <vt:lpstr>'Supplier Approval Request'!Print_Area</vt:lpstr>
      <vt:lpstr>'Supplier Assessment Detailed'!Print_Area</vt:lpstr>
      <vt:lpstr>'Supplier Questionnaire for ITAR'!Print_Area</vt:lpstr>
      <vt:lpstr>'Quick Assessment'!Print_Titles</vt:lpstr>
      <vt:lpstr>'Supplier Assessment Detailed'!Print_Titles</vt:lpstr>
    </vt:vector>
  </TitlesOfParts>
  <Manager>Ed Enns</Manager>
  <Company>Intier Automotive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Quality Assessment</dc:title>
  <dc:creator>Danley, Joan</dc:creator>
  <cp:lastModifiedBy>brahaim</cp:lastModifiedBy>
  <cp:lastPrinted>2016-01-21T13:58:49Z</cp:lastPrinted>
  <dcterms:created xsi:type="dcterms:W3CDTF">2001-12-10T21:13:30Z</dcterms:created>
  <dcterms:modified xsi:type="dcterms:W3CDTF">2017-12-01T17:39:07Z</dcterms:modified>
</cp:coreProperties>
</file>